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<sst xmlns="http://schemas.openxmlformats.org/spreadsheetml/2006/main" count="2561" uniqueCount="1680">
  <si>
    <t>Словянська наб.</t>
  </si>
  <si>
    <t>ТОВ "Твінс"</t>
  </si>
  <si>
    <t>вул. 8 Березня</t>
  </si>
  <si>
    <t>ПМП "Майстер"</t>
  </si>
  <si>
    <t>МПП "Юрісен"</t>
  </si>
  <si>
    <t>ТОВ "Фенікс"</t>
  </si>
  <si>
    <t>ТОВ "Офіс-центр 3"</t>
  </si>
  <si>
    <t xml:space="preserve">№ п/п  </t>
  </si>
  <si>
    <t xml:space="preserve">№ договору </t>
  </si>
  <si>
    <t>Дата укладання</t>
  </si>
  <si>
    <t>термін дії</t>
  </si>
  <si>
    <t>Місцезнаходження земельної ділянки</t>
  </si>
  <si>
    <t>Площа земельної ділянки</t>
  </si>
  <si>
    <t>Під який відсоток надано в оренду землю</t>
  </si>
  <si>
    <t>цільове використання</t>
  </si>
  <si>
    <t>кадастровий номер</t>
  </si>
  <si>
    <t>вул. Ракоці, 22</t>
  </si>
  <si>
    <t>для облаштування літньої тераси</t>
  </si>
  <si>
    <t>03:001:0032</t>
  </si>
  <si>
    <t>пл. Кирила і Мефодія</t>
  </si>
  <si>
    <t>для обслуговування торгіельно-офісного центру</t>
  </si>
  <si>
    <t>15:001:0066</t>
  </si>
  <si>
    <t>під власним майном та для його обслговування</t>
  </si>
  <si>
    <t>23.04.14 №1284</t>
  </si>
  <si>
    <t>вул. Перемоги, 177а-б</t>
  </si>
  <si>
    <t>для б-ва та обслуговування ЖБГБС</t>
  </si>
  <si>
    <t>22:001:0028</t>
  </si>
  <si>
    <t>вул. 8 Березня, 46</t>
  </si>
  <si>
    <t>20:001:0016</t>
  </si>
  <si>
    <t>19.12.14 № 1583</t>
  </si>
  <si>
    <t>вул. І. Франка, 64</t>
  </si>
  <si>
    <t>для розміщення, б-ва та експлуатації будівель і споруд обєктів передачі електричної і теплової енергії</t>
  </si>
  <si>
    <t>51:001:0743</t>
  </si>
  <si>
    <t>29.05.14 № 1324</t>
  </si>
  <si>
    <t>вул. Руська, 3</t>
  </si>
  <si>
    <t>пд будинком культури</t>
  </si>
  <si>
    <t>10:002:0168</t>
  </si>
  <si>
    <t>вул. 8 Березня, б/н</t>
  </si>
  <si>
    <t>18:001:0130</t>
  </si>
  <si>
    <t>07.11.14 № 1508</t>
  </si>
  <si>
    <t>вул. Новака, б/н</t>
  </si>
  <si>
    <t>01:001:0268</t>
  </si>
  <si>
    <t>07.11.14 №1508</t>
  </si>
  <si>
    <t>вул. Гранітна, 5</t>
  </si>
  <si>
    <t>60:001:0177</t>
  </si>
  <si>
    <t>вул. Приладобудівників, 10</t>
  </si>
  <si>
    <t>23:001:0056</t>
  </si>
  <si>
    <t>29.10.15 № 1877</t>
  </si>
  <si>
    <t>вул. Гвардійська, 15/1</t>
  </si>
  <si>
    <t>28:002:0027</t>
  </si>
  <si>
    <t>вул. Бачинського</t>
  </si>
  <si>
    <t>для б-ва та об-ня ЖБГБС</t>
  </si>
  <si>
    <t>33:001:0046</t>
  </si>
  <si>
    <t>пр. Свободи, 39/17</t>
  </si>
  <si>
    <t>під входом до власних торгово - офісних приміщень</t>
  </si>
  <si>
    <t>11:001:0115</t>
  </si>
  <si>
    <t>09.11.15 № 1885</t>
  </si>
  <si>
    <t>вул. Жупанатська, 18</t>
  </si>
  <si>
    <t>для розміщення, б-ва, експ-ї та обслуговування будівель іс поруд обєктів енергетичних під-ств, установ та орг-й</t>
  </si>
  <si>
    <t>05:001:0059</t>
  </si>
  <si>
    <t>пр. Свободи, 63</t>
  </si>
  <si>
    <t>12:002:0034</t>
  </si>
  <si>
    <t>вул. Загорська</t>
  </si>
  <si>
    <t>для б-ва багатоквартирного житлового будинку</t>
  </si>
  <si>
    <t>54:001:0026</t>
  </si>
  <si>
    <t>для влаштування входу до власного приміщення</t>
  </si>
  <si>
    <t>вул. Загорська, 51</t>
  </si>
  <si>
    <t>для б-ва та об-ня будівель торгівлі</t>
  </si>
  <si>
    <t>01:001:0245</t>
  </si>
  <si>
    <t>07:001:0189</t>
  </si>
  <si>
    <t>для б-ва індивідуальних гаражів</t>
  </si>
  <si>
    <t xml:space="preserve">вул. Володимирська, 65 а </t>
  </si>
  <si>
    <t>для б-ва та об-ня інших будівель громадської забудови</t>
  </si>
  <si>
    <t>24:001:0442</t>
  </si>
  <si>
    <t>вул. Воловецька, б/н</t>
  </si>
  <si>
    <t>42:001:0506</t>
  </si>
  <si>
    <t>вул. Мукачівська, 9/1</t>
  </si>
  <si>
    <t>39:001:0101</t>
  </si>
  <si>
    <t>18.10.16 № 412</t>
  </si>
  <si>
    <t>Словянська наб., 21</t>
  </si>
  <si>
    <t>для будівництва та обслуговування житлового будинку, господарських будівль та споруд</t>
  </si>
  <si>
    <t>17:001:0346</t>
  </si>
  <si>
    <t>16:001:0124</t>
  </si>
  <si>
    <t>12:002:0029</t>
  </si>
  <si>
    <t>30.08.16 № 364, 18.10.16 зміни</t>
  </si>
  <si>
    <t>вул. Краснодонців, 20</t>
  </si>
  <si>
    <t>для розміщення та експлуатації будівель і споруд автомобільного та дорожнього госопдарства</t>
  </si>
  <si>
    <t>64:001:0030</t>
  </si>
  <si>
    <t>для б-ва та об-ня будівель торгівлі (під майновим комплексом та для його об-ня)</t>
  </si>
  <si>
    <t>64:001:0029</t>
  </si>
  <si>
    <t>01:001:0281</t>
  </si>
  <si>
    <t>вул. Минайська, 8/48</t>
  </si>
  <si>
    <t>15:001:0181</t>
  </si>
  <si>
    <t>26:002:0002</t>
  </si>
  <si>
    <t>03:001:0242</t>
  </si>
  <si>
    <t>03:001:0241</t>
  </si>
  <si>
    <t>21:003:0017</t>
  </si>
  <si>
    <t>54:001:0037</t>
  </si>
  <si>
    <t>23:001:0078</t>
  </si>
  <si>
    <t>19:001:0006</t>
  </si>
  <si>
    <t>23:001:0101</t>
  </si>
  <si>
    <t>вул. 8 Березня, 48</t>
  </si>
  <si>
    <t>20:001:0098</t>
  </si>
  <si>
    <t>вул. Минайська, 28/47</t>
  </si>
  <si>
    <t>18:003:0049</t>
  </si>
  <si>
    <t>16:002:0134</t>
  </si>
  <si>
    <t>для об-ня магазину</t>
  </si>
  <si>
    <t>вул. Л. Толстого, 40</t>
  </si>
  <si>
    <t>для розміщення та експлуатації основних, підстобних, допоміжних будівель та споруд підприємств переробної, машинобудівної та іншої промисловості</t>
  </si>
  <si>
    <t>02:001:0227</t>
  </si>
  <si>
    <t>пр. Свободи, 28/49</t>
  </si>
  <si>
    <t>16:003:0041</t>
  </si>
  <si>
    <t>03:002:0020</t>
  </si>
  <si>
    <t>21:002:0066</t>
  </si>
  <si>
    <t>23:001:0066</t>
  </si>
  <si>
    <t>21.04.16 №189; 30.05.17 № 695</t>
  </si>
  <si>
    <t>вул. Нововолодимирська, 2</t>
  </si>
  <si>
    <t>під металевми гараами</t>
  </si>
  <si>
    <t>17:001:0358</t>
  </si>
  <si>
    <t>785/1</t>
  </si>
  <si>
    <t>24:002:0236</t>
  </si>
  <si>
    <t>вул. Минайська, 24</t>
  </si>
  <si>
    <t>18:002:0021</t>
  </si>
  <si>
    <t>пр. Свободи, 40/19</t>
  </si>
  <si>
    <t>16:002:0125</t>
  </si>
  <si>
    <t>20:001:0095 та 20:001:0096</t>
  </si>
  <si>
    <t>16:001:0226</t>
  </si>
  <si>
    <t>вул. Станційна, 16/1</t>
  </si>
  <si>
    <t>12:002:0028</t>
  </si>
  <si>
    <t>вул. Підгірна, 29/3</t>
  </si>
  <si>
    <t>вул. Швабська, 70</t>
  </si>
  <si>
    <t>11:001:0029</t>
  </si>
  <si>
    <t>вул. Олександра Грибоєдова, 6</t>
  </si>
  <si>
    <t>44:001:0101</t>
  </si>
  <si>
    <t>вул. Одеська, 14 прим. 2</t>
  </si>
  <si>
    <t>12:001:0164</t>
  </si>
  <si>
    <t>пр. Свободи, 45</t>
  </si>
  <si>
    <t>11:001:0242</t>
  </si>
  <si>
    <t>пр. Свободи, 3</t>
  </si>
  <si>
    <t>вул. Острівна, 6</t>
  </si>
  <si>
    <t>ТОВ "Акваресурсенерго"</t>
  </si>
  <si>
    <t>34:001:0220</t>
  </si>
  <si>
    <t xml:space="preserve">ПРАТ "Закарпаттяобленерго" </t>
  </si>
  <si>
    <t>для розміщення, будівництва, експлуатації та обслуговування будівель і споруд обєктів передачі електричної та теплової енергії</t>
  </si>
  <si>
    <t>05:001:0083</t>
  </si>
  <si>
    <t>64:001:0037</t>
  </si>
  <si>
    <t>вул. Устима кармелюка, 7</t>
  </si>
  <si>
    <t>08:001:0032</t>
  </si>
  <si>
    <t>вул. Другетів, 140</t>
  </si>
  <si>
    <t>33:003:0072</t>
  </si>
  <si>
    <t>16:001:0269 та 16:001:0268</t>
  </si>
  <si>
    <t>15.05.18 № 1087</t>
  </si>
  <si>
    <t>для б-ва та об-ня багатоквартирного житлового будинку</t>
  </si>
  <si>
    <t>вул. Собранецька, 147 Б</t>
  </si>
  <si>
    <t>50:001:0322</t>
  </si>
  <si>
    <t>вул. Гранітна, 11</t>
  </si>
  <si>
    <t>60:001:0202</t>
  </si>
  <si>
    <t>24.10.13 № 1106</t>
  </si>
  <si>
    <t>вул. Березова, 20</t>
  </si>
  <si>
    <t>для б-ва та обслягоування житлового будинку, господарських будівель іс поруд</t>
  </si>
  <si>
    <t>40:001:0022</t>
  </si>
  <si>
    <t>вул. 8 Березня, 33 Б</t>
  </si>
  <si>
    <t>20:001:0054</t>
  </si>
  <si>
    <t>ПРАТ "Закарпатавтотранс"</t>
  </si>
  <si>
    <t>вул. Собранецька</t>
  </si>
  <si>
    <t>50:001:0308</t>
  </si>
  <si>
    <t>вул. Електрозаводська, 4</t>
  </si>
  <si>
    <t>34:001:0276</t>
  </si>
  <si>
    <t>19:002:0060</t>
  </si>
  <si>
    <t>під кіоском</t>
  </si>
  <si>
    <t>11:001:0013</t>
  </si>
  <si>
    <t>16:001:0222</t>
  </si>
  <si>
    <t>пр. Свободи, 2/63</t>
  </si>
  <si>
    <t>16:001:0156</t>
  </si>
  <si>
    <t>15:001:0031</t>
  </si>
  <si>
    <t>вул. Михайла Грушевського, 65</t>
  </si>
  <si>
    <t>18:001:0158</t>
  </si>
  <si>
    <t>17:001:0367</t>
  </si>
  <si>
    <t>пр. Свободи, 39/1</t>
  </si>
  <si>
    <t>11:001:0244</t>
  </si>
  <si>
    <t>вул. Минайська, 16</t>
  </si>
  <si>
    <t>вул. Гранітна, 14</t>
  </si>
  <si>
    <t>для розміщення та експлуатації БС залізничного транспорту</t>
  </si>
  <si>
    <t>60:001:0206</t>
  </si>
  <si>
    <t>вул. Михайла Грушевського, 68 А</t>
  </si>
  <si>
    <t>20:001:0297</t>
  </si>
  <si>
    <t>для розміщення, б-ва, експлуатації та обслуговування БС обєктів передачі електричної та теплової енергії</t>
  </si>
  <si>
    <t>34:001:0274</t>
  </si>
  <si>
    <t>пр. Свободи, 65/22</t>
  </si>
  <si>
    <t>12:001:0161</t>
  </si>
  <si>
    <t>вул. українська, 16</t>
  </si>
  <si>
    <t>20:001:0206</t>
  </si>
  <si>
    <t>19:001:0234</t>
  </si>
  <si>
    <t xml:space="preserve">гр. Анікеєва Г.В. </t>
  </si>
  <si>
    <t>62:002:0033</t>
  </si>
  <si>
    <t>для б-ва та об-ня будівель закладів освіти</t>
  </si>
  <si>
    <t>вул. Мукачівська, 2</t>
  </si>
  <si>
    <t>вул. Приладобудівників, 3</t>
  </si>
  <si>
    <t>23:001:0071</t>
  </si>
  <si>
    <t>для б-ва та об-ня будівель тогівлі</t>
  </si>
  <si>
    <t>вул. Миколи Огарьова, 10</t>
  </si>
  <si>
    <t>65:001:0074</t>
  </si>
  <si>
    <t>для б-ва та об-ня житлового будинку, господарських будівель і споруд</t>
  </si>
  <si>
    <t>22:001:0077</t>
  </si>
  <si>
    <t>18.01.19 № 1408</t>
  </si>
  <si>
    <t>вул. Мукачівська, 24 Б</t>
  </si>
  <si>
    <t>10:001:0148</t>
  </si>
  <si>
    <t>під складом та для його обслуговування</t>
  </si>
  <si>
    <t>23:002:0031</t>
  </si>
  <si>
    <t>вул. Українська, 16</t>
  </si>
  <si>
    <t>для розміщення та експлуатації основних, підсобних і допоміжних будівельі споруд підприємств переробної, машинобудівної та іншої промисловості (об-ня виробничих приміщень)</t>
  </si>
  <si>
    <t>58:001:0041</t>
  </si>
  <si>
    <t>вул. Михайла Грушевського, 27/61</t>
  </si>
  <si>
    <t>18:001:0165</t>
  </si>
  <si>
    <t>вул. Марії Заньковецької, 6/23</t>
  </si>
  <si>
    <t>для б-ва та об-ня інших будівель громадської забудови (влаштування входу в торгово - офісні приміщення)</t>
  </si>
  <si>
    <t>16:001:0159</t>
  </si>
  <si>
    <t>1485/1</t>
  </si>
  <si>
    <t>вул. українська, 93</t>
  </si>
  <si>
    <t>під власним магазином та для його об-ня</t>
  </si>
  <si>
    <t>59:003:0078</t>
  </si>
  <si>
    <t>вул. Іштвана Сечені, 46/5</t>
  </si>
  <si>
    <t>для б-ва та об-ня будівель торгівлі (для влаштування входу до власного магазину)</t>
  </si>
  <si>
    <t>16:002:0135</t>
  </si>
  <si>
    <t>вул. Миколи Бобяка</t>
  </si>
  <si>
    <t>для б-ва торгово - розважального центру</t>
  </si>
  <si>
    <t>23:001:0010</t>
  </si>
  <si>
    <t>28.02.19 № 1474</t>
  </si>
  <si>
    <t>вул. Олександра Митрака, 11/1</t>
  </si>
  <si>
    <t>01:002:0160; 01:002:0159</t>
  </si>
  <si>
    <t>28.02.19 № 1475</t>
  </si>
  <si>
    <t>вул. Олександра Бородіна, 69</t>
  </si>
  <si>
    <t>під власною будівлею та для її обслуговування</t>
  </si>
  <si>
    <t>19:003:0013</t>
  </si>
  <si>
    <t>вул. Перемоги, 165 прим. 4</t>
  </si>
  <si>
    <t>21:002:0072</t>
  </si>
  <si>
    <t>для б-ва та об-ня інших будівель громадської забудови (для б-ва торгового центру та о-ня ринку)</t>
  </si>
  <si>
    <t>18:001:0108</t>
  </si>
  <si>
    <t>18.04.19 № 1514</t>
  </si>
  <si>
    <t>вул. Брестська, 18</t>
  </si>
  <si>
    <t>17:001:0404</t>
  </si>
  <si>
    <t>18.04.19 № 1516</t>
  </si>
  <si>
    <t>вул. Гранітна, 17</t>
  </si>
  <si>
    <t>для р-ня та екс-ї обєктів трубопровідного транспорту (під автозаправкою)</t>
  </si>
  <si>
    <t>60:002:0028</t>
  </si>
  <si>
    <t xml:space="preserve">для розміщення та експлуатації основних, підсобних і допоміжних будівельі споруд підприємств переробної, машинобудівної та іншої промисловості </t>
  </si>
  <si>
    <t>пл. Жупанатська, 12 прим. 4</t>
  </si>
  <si>
    <t>для б-ва та об-ня будівель громадських та релігійних організацій</t>
  </si>
  <si>
    <t>05:001:0098</t>
  </si>
  <si>
    <t>пров. приютський, 10 А</t>
  </si>
  <si>
    <t>для р-ня, б-ва, екс-ії та об-ня БС обєктів передачі електричної та теплової енергії</t>
  </si>
  <si>
    <t>33:001:0263</t>
  </si>
  <si>
    <t>вул. Другетів, 172 А</t>
  </si>
  <si>
    <t>35:001:0184</t>
  </si>
  <si>
    <t>50:001:0362</t>
  </si>
  <si>
    <t>18.04.19 № 1517</t>
  </si>
  <si>
    <t>для б-ва та об-ня бдуівель торгівлі</t>
  </si>
  <si>
    <t>18:001:0111</t>
  </si>
  <si>
    <t>вул. Перемоги, 168</t>
  </si>
  <si>
    <t>23:002:0069</t>
  </si>
  <si>
    <t>пр. Свободи, 52</t>
  </si>
  <si>
    <t>для роздрібної торгівлі та комерціних послуг</t>
  </si>
  <si>
    <t>15:002:0018</t>
  </si>
  <si>
    <t>під придбаними приміщеннями та для їх обслуговування</t>
  </si>
  <si>
    <t>58:001:0080</t>
  </si>
  <si>
    <t>18.04.19 № 1521</t>
  </si>
  <si>
    <t>01:001:0271</t>
  </si>
  <si>
    <t>30.05.19 № 1565</t>
  </si>
  <si>
    <t>для б-ва та об-ня будівель торгівлі (для об-ня автозаправної станції)</t>
  </si>
  <si>
    <t>вул. Климента Тімірязєва, 15 Б</t>
  </si>
  <si>
    <t>41:001:0005</t>
  </si>
  <si>
    <t>вул. Собранецька, 162</t>
  </si>
  <si>
    <t>44:001:0009</t>
  </si>
  <si>
    <t>28.02.19 № 1475, 30.05.19 № 1574</t>
  </si>
  <si>
    <t>вул. Минайська, 23 А</t>
  </si>
  <si>
    <t>для б-ва та об-ня будівель закладів охорони здоровя та соціальної допомоги</t>
  </si>
  <si>
    <t>19:001:0163</t>
  </si>
  <si>
    <t>КПП "Ужгород км.12 +350</t>
  </si>
  <si>
    <t>48:001:0004</t>
  </si>
  <si>
    <t>вул. Коритнянська,16</t>
  </si>
  <si>
    <t>67:001:0008</t>
  </si>
  <si>
    <t>для б-ва та об-ня будівль торгівлі</t>
  </si>
  <si>
    <t>30.05.19 № 1562</t>
  </si>
  <si>
    <t>пр. Свободи, 35 прим. 18</t>
  </si>
  <si>
    <t>11:001:0280</t>
  </si>
  <si>
    <t>18:001:0160 та 18:001:0164</t>
  </si>
  <si>
    <t>вул. Загорська, б/н</t>
  </si>
  <si>
    <t>54:001:0025</t>
  </si>
  <si>
    <t>вул. Мукачівська, 56</t>
  </si>
  <si>
    <t>10:001:0205</t>
  </si>
  <si>
    <t>25.07.19 № 1621</t>
  </si>
  <si>
    <t>вул. Михайла грушевського, 25</t>
  </si>
  <si>
    <t>17:001:0291</t>
  </si>
  <si>
    <t>25.07.19 № 1618</t>
  </si>
  <si>
    <t>вул. Марії Заньковецької, 76/74</t>
  </si>
  <si>
    <t>22:001:0126</t>
  </si>
  <si>
    <t>Студентська наб., 8 А</t>
  </si>
  <si>
    <t>для роз-ня, б-ва, екс-ї та обс-ня БС обєктів передачі електричної енергії</t>
  </si>
  <si>
    <t>26:001:0256</t>
  </si>
  <si>
    <t>25.07.19 № 1620</t>
  </si>
  <si>
    <t>вул. Климента Тімірязєва, 15 Е</t>
  </si>
  <si>
    <t>для б-ва та об-ня будівель торгівлі (автозаправка)</t>
  </si>
  <si>
    <t>41:001:0013</t>
  </si>
  <si>
    <t>22:001:0040</t>
  </si>
  <si>
    <t>пр. Свободи, 28/18</t>
  </si>
  <si>
    <t>16:002:0149</t>
  </si>
  <si>
    <t>вул. Минайська, 32/37</t>
  </si>
  <si>
    <t>для комерційної діяльності</t>
  </si>
  <si>
    <t>18:003:0056</t>
  </si>
  <si>
    <t>вул. одеська, 33 Б/64</t>
  </si>
  <si>
    <t>12:002:0044</t>
  </si>
  <si>
    <t>вул. Тиводара Легоцького, 80</t>
  </si>
  <si>
    <t>20:002:0002</t>
  </si>
  <si>
    <t>вул. Волошина, 21 А</t>
  </si>
  <si>
    <t>07:002:0117</t>
  </si>
  <si>
    <t>25.07.19 № 1618, 08.02.2018 № 976</t>
  </si>
  <si>
    <t>вул. Минайська, 16 Г</t>
  </si>
  <si>
    <t>18:002:0080</t>
  </si>
  <si>
    <t>05.09.19 № 1690</t>
  </si>
  <si>
    <t>05.09.19 № 1693</t>
  </si>
  <si>
    <t>вул. Юрій Нікітіна, б/н</t>
  </si>
  <si>
    <t>52:001:0273</t>
  </si>
  <si>
    <t>вул. Павла Пестеля, 4</t>
  </si>
  <si>
    <t>15:001:0211</t>
  </si>
  <si>
    <t>пр. Свободи, 32/18</t>
  </si>
  <si>
    <t>16:002:0128</t>
  </si>
  <si>
    <t>26:001:0230</t>
  </si>
  <si>
    <t>вул. Перемоги, 10</t>
  </si>
  <si>
    <t>02:001:0247</t>
  </si>
  <si>
    <t>27.09.19 № 1692</t>
  </si>
  <si>
    <t>вул. Олександра Фединця, 52 "а"</t>
  </si>
  <si>
    <t>для б-ва та об-ня обєктів туристичної інфраструктури та закладів гром. Харчування</t>
  </si>
  <si>
    <t>07:001:0211</t>
  </si>
  <si>
    <t>вул. 8 -го Березня, 25</t>
  </si>
  <si>
    <t>18:003:0029</t>
  </si>
  <si>
    <t>пл. Кирила і Мефодія, 4 б</t>
  </si>
  <si>
    <t>15:001:0212</t>
  </si>
  <si>
    <t>вул. Вілмоша Ковача, 13 а</t>
  </si>
  <si>
    <t>16:001:0290</t>
  </si>
  <si>
    <t>пл. корятовича, 8/1</t>
  </si>
  <si>
    <t>07:001:0213</t>
  </si>
  <si>
    <t>вул. Приладобудівників, 5</t>
  </si>
  <si>
    <t>для розміщення та експлуатації основних, підсобних та допоміжних БС підприємств переробної, машинобудівної та іншої промисловості</t>
  </si>
  <si>
    <t>23:002:0032</t>
  </si>
  <si>
    <t>пр. Свободи, 36 прим. 17</t>
  </si>
  <si>
    <t>16:001:0292</t>
  </si>
  <si>
    <t>05.09.19 № 1701, 30.05.19 № 1565</t>
  </si>
  <si>
    <t>пр.Свободи, 28/20</t>
  </si>
  <si>
    <t>для влаштування входу до власного житлового приміщення</t>
  </si>
  <si>
    <t>27.09.19 № 1690</t>
  </si>
  <si>
    <t>вул. Собранецька, 158 б</t>
  </si>
  <si>
    <t>44:001:0399</t>
  </si>
  <si>
    <t>вул. Перемоги, 27 а</t>
  </si>
  <si>
    <t>02:001:0249</t>
  </si>
  <si>
    <t>вул. Перемоги, 27 б</t>
  </si>
  <si>
    <t>02:001:0248</t>
  </si>
  <si>
    <t>ПРАТ "Закарпаттяобленерго"</t>
  </si>
  <si>
    <t>вул. Івана Тургенєва, 1 а</t>
  </si>
  <si>
    <t>для розміщення, експлуатації, будівництва і обслуговування будівель і споруд обєктів передачі електричної та теплової енергії</t>
  </si>
  <si>
    <t>08:001:0133</t>
  </si>
  <si>
    <t>вул. Василя Докучаєва, 29 а</t>
  </si>
  <si>
    <t>43:001:0319</t>
  </si>
  <si>
    <t>вул. Собранецька, 45 а</t>
  </si>
  <si>
    <t>03:001:0254</t>
  </si>
  <si>
    <t>вул. Івана Ольбрахта, 27 а</t>
  </si>
  <si>
    <t>09:001:0020</t>
  </si>
  <si>
    <t>вул. Михайла Коцюбинського, 2 б</t>
  </si>
  <si>
    <t>10:001:0329</t>
  </si>
  <si>
    <t>вул. Іллі Бродлаковича, 2 а</t>
  </si>
  <si>
    <t>33:001:0272</t>
  </si>
  <si>
    <t>вул. Марії Заньковецької, 48</t>
  </si>
  <si>
    <t>для б-ва та об-ня будівель торгівлі (під автозаправкою)</t>
  </si>
  <si>
    <t>21:001:0074</t>
  </si>
  <si>
    <t>вул. Робоча, 2 "а"</t>
  </si>
  <si>
    <t>10:001:0328</t>
  </si>
  <si>
    <t>вул. Небесної Сотні, б/н</t>
  </si>
  <si>
    <t>42:001:0636</t>
  </si>
  <si>
    <t>14.11.19 № 1772</t>
  </si>
  <si>
    <t>17:003:0193</t>
  </si>
  <si>
    <t>вул. Собранецька, 145</t>
  </si>
  <si>
    <t>для об-ня кафе - павільйону</t>
  </si>
  <si>
    <t>50:001:0018</t>
  </si>
  <si>
    <t>пр. Свободи, 32/51</t>
  </si>
  <si>
    <t>16:003:0044</t>
  </si>
  <si>
    <t>вул. Минайська, 14 "б"</t>
  </si>
  <si>
    <t>15:001:0069</t>
  </si>
  <si>
    <t>14.11.19 № 1769</t>
  </si>
  <si>
    <t>пл. Театральна, 13 А</t>
  </si>
  <si>
    <t>06:001:0258</t>
  </si>
  <si>
    <t>04:001:0211</t>
  </si>
  <si>
    <t>24.12.19 № 1850</t>
  </si>
  <si>
    <t>вул. Тиводара Легоцького, 64 Б</t>
  </si>
  <si>
    <t>22:001:0133</t>
  </si>
  <si>
    <t>24.12.19 № 1853</t>
  </si>
  <si>
    <t xml:space="preserve">для б-ва та об-ня будівель закладів комунального обслуговування </t>
  </si>
  <si>
    <t>51:001:0765</t>
  </si>
  <si>
    <t>пр. Свободи (район автовокзалу)</t>
  </si>
  <si>
    <t>15:001:0162</t>
  </si>
  <si>
    <t>вул. Марії Заньковецької (біля буд. № 36)</t>
  </si>
  <si>
    <t>вул. Капушанська (перемоги) (між буд. 25 - 27)</t>
  </si>
  <si>
    <t>02:001:0200</t>
  </si>
  <si>
    <t>пл. Корятовича</t>
  </si>
  <si>
    <t>06:001:0057</t>
  </si>
  <si>
    <t>вул. Василя Комендаря (Джамбули)</t>
  </si>
  <si>
    <t>19:001:0170</t>
  </si>
  <si>
    <t>вул. Михайла Грушевського</t>
  </si>
  <si>
    <t>18:001:0117</t>
  </si>
  <si>
    <t>15:001:0163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</si>
  <si>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</t>
  </si>
  <si>
    <t>1428/1</t>
  </si>
  <si>
    <t>вул. Швабська, 11</t>
  </si>
  <si>
    <t>для б-ва та об-ня будівель торгівлі (під магазином та офісними приміщенянми)</t>
  </si>
  <si>
    <t>10:001:0012</t>
  </si>
  <si>
    <t>1481/1</t>
  </si>
  <si>
    <t>вул. Бородіна, 21 Б</t>
  </si>
  <si>
    <t>19:002:0039</t>
  </si>
  <si>
    <t>1480/1</t>
  </si>
  <si>
    <t>вул. Бородіна, 21 Г</t>
  </si>
  <si>
    <t>19:002:0040</t>
  </si>
  <si>
    <t>вул. Володимирська, 26 А</t>
  </si>
  <si>
    <t>для б-ва та об-ня інших будівель громадськоїзабудови</t>
  </si>
  <si>
    <t>17:001:0411</t>
  </si>
  <si>
    <t>вул. Проектна, 7</t>
  </si>
  <si>
    <t>вул. Гранітна, 8 А</t>
  </si>
  <si>
    <t>60:001:0240</t>
  </si>
  <si>
    <t>60:001:0239</t>
  </si>
  <si>
    <t>вул. Капушанська (Перемоги), 35 Б</t>
  </si>
  <si>
    <t>16:001:0295</t>
  </si>
  <si>
    <t>аукціон. 28.02.19 № 1456</t>
  </si>
  <si>
    <t>вул. Гагаріна, 28 В</t>
  </si>
  <si>
    <t>57:001:0065</t>
  </si>
  <si>
    <t>для б-ва та об-ня будівель торгівлі (існуючої літньої тераси біля власного кафе)</t>
  </si>
  <si>
    <t>11:001:0040</t>
  </si>
  <si>
    <t>рішення суду 04.12.2019 року у справі № 907/196/19</t>
  </si>
  <si>
    <t>для житлової та комерційної забудови</t>
  </si>
  <si>
    <t>20:001:0131</t>
  </si>
  <si>
    <t>13.02.2020 № 1906</t>
  </si>
  <si>
    <t>13.02.2020 № 1903</t>
  </si>
  <si>
    <t>вул. Гагаріна, 36 "б"</t>
  </si>
  <si>
    <t>для розміщення та експлуатації БС автомобільного транспорту та дорожнього господарства</t>
  </si>
  <si>
    <t>65:001:0081</t>
  </si>
  <si>
    <t>для буд-ва та об-ня будівель торгівлі</t>
  </si>
  <si>
    <t>11:001:0282</t>
  </si>
  <si>
    <t>04.06.2020 № 1991</t>
  </si>
  <si>
    <t>вул. Володимира Погорєлова, 3 "а"</t>
  </si>
  <si>
    <t>04.06.2020 № 1994</t>
  </si>
  <si>
    <t>пр. Свободи, 36 прим. 4</t>
  </si>
  <si>
    <t>16:001:0301</t>
  </si>
  <si>
    <t>вул. Олександра Богомольця, 20</t>
  </si>
  <si>
    <t>21:001:0548</t>
  </si>
  <si>
    <t>вул. Капушанська (перемоги), 25 Б (ЗТП-168)</t>
  </si>
  <si>
    <t>02:001:0256</t>
  </si>
  <si>
    <t>пр. Свободи, 39 Б</t>
  </si>
  <si>
    <t>11:001:0289</t>
  </si>
  <si>
    <t>вул. Одеська, 12 Б (ЗТП - 47)</t>
  </si>
  <si>
    <t>12:001:0180</t>
  </si>
  <si>
    <t>вул. Закарпатська, 43 А (ЗТП - 50)</t>
  </si>
  <si>
    <t>51:001:0856</t>
  </si>
  <si>
    <t>пр. Свободи, 3 А (ЗТП - 188)</t>
  </si>
  <si>
    <t>02:001:0257</t>
  </si>
  <si>
    <t>24.12.2019 № 1850</t>
  </si>
  <si>
    <t>вул. Капушанська (перемоги), 145</t>
  </si>
  <si>
    <t>21:001:0540</t>
  </si>
  <si>
    <t>вул. Федеріка шопена, 17 А (ЗТП - 66)</t>
  </si>
  <si>
    <t>12:001:0181</t>
  </si>
  <si>
    <t>вул. Марії  Заньковецької, 36 Б (ЗТП 138)</t>
  </si>
  <si>
    <t>17:001:0438</t>
  </si>
  <si>
    <t>опори існуючої ЛЕП "Ужгород-Перечин 110 Кв"</t>
  </si>
  <si>
    <t>43:001:0324; 28:001:0221; 70:001:0131; 28:001:0222: 44:001:0416; 44:001:0417; 45:001:0658; 42:001:0658; 42:001:0659; 42:001:0660; 42:001:0661; 37:001:0438; 70:001:0130; 55:001:0919; 54:001:1840; 52:001:0428; 52:001:0430; 52:001:0429</t>
  </si>
  <si>
    <t>вул. Олександра Фединця</t>
  </si>
  <si>
    <t>05:001:0102</t>
  </si>
  <si>
    <t>наб. Незалежності, 4 А</t>
  </si>
  <si>
    <t>06:001:0113</t>
  </si>
  <si>
    <t>вул. Капушанська (Перемоги), 25/26 А</t>
  </si>
  <si>
    <t>вул. Українська, 21 Б (ЗТП - 146)</t>
  </si>
  <si>
    <t>58:001:0219</t>
  </si>
  <si>
    <t>вул. Цегольнянська, 2 Б (ЗТП - 69)</t>
  </si>
  <si>
    <t>31:001:0376</t>
  </si>
  <si>
    <t>вул. Загорська, 124 В (ЗТП - 21)</t>
  </si>
  <si>
    <t>52:001:0434</t>
  </si>
  <si>
    <t>вул. Митна, 25 В (ЗТП - 37)</t>
  </si>
  <si>
    <t>26:001:0273</t>
  </si>
  <si>
    <t>1612/1</t>
  </si>
  <si>
    <t>вул. Приладобудівників, 3 А</t>
  </si>
  <si>
    <t>1613/1</t>
  </si>
  <si>
    <t>вул. Миколи Бобяка, 7/1</t>
  </si>
  <si>
    <t>2072 від 30.05.2019 року</t>
  </si>
  <si>
    <t>вул. Іштвана Сечені, 29 А</t>
  </si>
  <si>
    <t>для б-ва та об-ня багатоквартирного ЖБ</t>
  </si>
  <si>
    <t>16:001:0277</t>
  </si>
  <si>
    <t>2034 від 30.10.2018 року</t>
  </si>
  <si>
    <t>04.06.2020 № 2008 та 13.02.2020 № 1905</t>
  </si>
  <si>
    <t>50:001:0370</t>
  </si>
  <si>
    <t>1809/1</t>
  </si>
  <si>
    <t>вул. Марії Заньковецької, 89 А</t>
  </si>
  <si>
    <t>22:002:0040</t>
  </si>
  <si>
    <t>пр. Свободи, 39/33</t>
  </si>
  <si>
    <t>11:001:0097</t>
  </si>
  <si>
    <t>вул. Закарпатська, 33 А</t>
  </si>
  <si>
    <t>51:001:0841</t>
  </si>
  <si>
    <t>для б-ва та об-ня будівель ринкової інфраструктури</t>
  </si>
  <si>
    <t>22:002:0041</t>
  </si>
  <si>
    <t>вул. Михайла Грушевського, 2</t>
  </si>
  <si>
    <t>вул. Кошицька, 30</t>
  </si>
  <si>
    <t>для б-ва та об-ня обєктів рекреаційного призначення</t>
  </si>
  <si>
    <t>31:001:0368</t>
  </si>
  <si>
    <t>23.07.2020 № 2074</t>
  </si>
  <si>
    <t>вул. Руська, 13</t>
  </si>
  <si>
    <t>10:001:0336</t>
  </si>
  <si>
    <t>23.07.2020 № 2070</t>
  </si>
  <si>
    <t>вул. Олександра довженка, 5</t>
  </si>
  <si>
    <t>04:001:0217</t>
  </si>
  <si>
    <t>вул. Собранецька, 41 а (ЗТП 175)</t>
  </si>
  <si>
    <t>03:001:0257</t>
  </si>
  <si>
    <t>вул. Адольфа Добрянського, 6 Б (ЗТП 268)</t>
  </si>
  <si>
    <t>08:001:0145</t>
  </si>
  <si>
    <t>вул. Михайла Грушевського, 33 В (ЗТП 139)</t>
  </si>
  <si>
    <t>18:001:0184</t>
  </si>
  <si>
    <t>вул.8-го Березня, 30 Б (ЗТП 141)</t>
  </si>
  <si>
    <t>18:001:0183</t>
  </si>
  <si>
    <t>пр. Свободи, 53 Б (ЗТП 85)</t>
  </si>
  <si>
    <t>11:001:0291</t>
  </si>
  <si>
    <t>вул. Михайла Грушевського, 55 А (ЗТП 167)</t>
  </si>
  <si>
    <t>18:001:0182</t>
  </si>
  <si>
    <t>Київська наб., 4 А (ЗТП 80)</t>
  </si>
  <si>
    <t>01:001:0322</t>
  </si>
  <si>
    <t>вул. Володимира Гошовського (Боженка), 6 А (ЗТП 53)</t>
  </si>
  <si>
    <t>03:001:0259</t>
  </si>
  <si>
    <t>вул. Минайська, 28 А (ЗТП 165)</t>
  </si>
  <si>
    <t>18:001:0186</t>
  </si>
  <si>
    <t>вул. Братів Бращайків, 4 А (ЗТП 36)</t>
  </si>
  <si>
    <t>04:001:0216</t>
  </si>
  <si>
    <t>вул. Капітульна, 26 А (ЗТП 44)</t>
  </si>
  <si>
    <t>09:001:0032</t>
  </si>
  <si>
    <t>вул. Минайська, б/н</t>
  </si>
  <si>
    <t>18:001:0181</t>
  </si>
  <si>
    <t>вул. 8-го Березня, 28 А</t>
  </si>
  <si>
    <t>для б-ва та об-ня закладів комунального обс-ня</t>
  </si>
  <si>
    <t>18:001:0105</t>
  </si>
  <si>
    <t>вул. Василя Докучаєва, 25/2</t>
  </si>
  <si>
    <t>44:001:0421</t>
  </si>
  <si>
    <t>вул. Василя Докучаєва, 25/3</t>
  </si>
  <si>
    <t>44:001:0422</t>
  </si>
  <si>
    <t>976/1</t>
  </si>
  <si>
    <t>вул. Пржевальського, 7</t>
  </si>
  <si>
    <t>під викупленою будівлею та для її обслуговування</t>
  </si>
  <si>
    <t>65:002:0065</t>
  </si>
  <si>
    <t>вул. Польова, 4 А</t>
  </si>
  <si>
    <t>10:001:0338</t>
  </si>
  <si>
    <t>987/1</t>
  </si>
  <si>
    <t>вул. Орлина, 13</t>
  </si>
  <si>
    <t>для б-ва та об-ня закладів культурно - просвітницького об-ня</t>
  </si>
  <si>
    <t>30:001:0006</t>
  </si>
  <si>
    <t>10.09.2020 № 2110</t>
  </si>
  <si>
    <t>пл. Корятовича, 29 прим. 1 Г</t>
  </si>
  <si>
    <t>для б-ва та об-ня будівель торгргівлі</t>
  </si>
  <si>
    <t>05:001:0107</t>
  </si>
  <si>
    <t>10.09.2020 № 2107</t>
  </si>
  <si>
    <t>для розміщення та об-ня гаражів</t>
  </si>
  <si>
    <t>10.09.2020 № 2109</t>
  </si>
  <si>
    <t>вул. Собранецька, 147 е</t>
  </si>
  <si>
    <t>50:001:0039</t>
  </si>
  <si>
    <t>для б-ва та б-ня інших будівель громадської забудови</t>
  </si>
  <si>
    <t>51:001:0843</t>
  </si>
  <si>
    <t>вул. Василя Докучаєва, 25/4</t>
  </si>
  <si>
    <t>44:001:0423</t>
  </si>
  <si>
    <t>22.12.2020 № 32</t>
  </si>
  <si>
    <t>вул. Олександра Митрака, б/н</t>
  </si>
  <si>
    <t>Словянська наб., 23 А</t>
  </si>
  <si>
    <t>24:001:0489</t>
  </si>
  <si>
    <t>2206/1</t>
  </si>
  <si>
    <t>вул. Льва Толстого, 46</t>
  </si>
  <si>
    <t>02:001:0265</t>
  </si>
  <si>
    <t>вул. Олександра Радіщева, 1</t>
  </si>
  <si>
    <t>24:001:0625</t>
  </si>
  <si>
    <t>вул. Петра Гулака - Артемовського (АГК "Чайка") гараж № 222</t>
  </si>
  <si>
    <t>14:001:0115</t>
  </si>
  <si>
    <t>вул. Собранецька, 112 прим. 3 (по факту буд. № 122)</t>
  </si>
  <si>
    <t>44:001:0431</t>
  </si>
  <si>
    <t>вул. Юрія Гагаріна, 36</t>
  </si>
  <si>
    <t>65:001:0088</t>
  </si>
  <si>
    <t>вул. Вілмоша ковача, 13 в (ЗТП - 124)</t>
  </si>
  <si>
    <t>16:001:1511</t>
  </si>
  <si>
    <t>вул. Федора Потушняка, 10 Д (ЗТП - 157)</t>
  </si>
  <si>
    <t>39:001:0330</t>
  </si>
  <si>
    <t>45:001:0681</t>
  </si>
  <si>
    <t>вул. Стрільнична, 9 В (ЗТП - 46)</t>
  </si>
  <si>
    <t>41:001:0554</t>
  </si>
  <si>
    <t>р-н вул. Сріблястої (КТП - 279)</t>
  </si>
  <si>
    <t>р-н вул. Дравецької  (КТП - 336)</t>
  </si>
  <si>
    <t>69:001:0435</t>
  </si>
  <si>
    <t>вул. Цвітна, 43 А (ЗТП - 96)</t>
  </si>
  <si>
    <t>17:001:0445</t>
  </si>
  <si>
    <t>р-н вул. Івана Шишкіна (КТПГ - 335)</t>
  </si>
  <si>
    <t>62:001:0402</t>
  </si>
  <si>
    <t>вул. Романа Шухевича, 10 В (ЗТП - 129)</t>
  </si>
  <si>
    <t>57:001:0088</t>
  </si>
  <si>
    <t>р-н вул. Лісної (КТП - 267)</t>
  </si>
  <si>
    <t>46:001:0319</t>
  </si>
  <si>
    <t>вул. Михайла Грушевського, 61 Б (ЗТП - 166)</t>
  </si>
  <si>
    <t>18:001:0185</t>
  </si>
  <si>
    <t>21:001:0531</t>
  </si>
  <si>
    <t>02.02.2021 № 92</t>
  </si>
  <si>
    <t>на 3 роки</t>
  </si>
  <si>
    <t>вул. Юрія Гагаріна, 273</t>
  </si>
  <si>
    <t>для розміщення та експлуатації осовних, підсобних і допоміжних будівель і споруд будівельних організацій та підприємств</t>
  </si>
  <si>
    <t>69:001:0436</t>
  </si>
  <si>
    <t>вул. Північна</t>
  </si>
  <si>
    <t>41:001:0564</t>
  </si>
  <si>
    <t>пл. Шандора Петефі, 6</t>
  </si>
  <si>
    <t>для розміщення та експлуатації основних, підсобних і допоміжних будівель і споруд технічної інфраструктури</t>
  </si>
  <si>
    <t>01:001:0325</t>
  </si>
  <si>
    <t>для б-ва та об-ня багатоквартирного ЖБ з обєктами торгово - розважальної та ринкової інфраструктури</t>
  </si>
  <si>
    <t>вул. Августина Волошина, 38</t>
  </si>
  <si>
    <t>07:001:0170</t>
  </si>
  <si>
    <t>02.02.2021 № 94</t>
  </si>
  <si>
    <t>вул. Генерала Свободи, 9 "б"</t>
  </si>
  <si>
    <t>20:001:0241</t>
  </si>
  <si>
    <t>ПРАТ "Закарпаттяобенерго"</t>
  </si>
  <si>
    <t>вул. Юрія Жатковича (КТП-198)</t>
  </si>
  <si>
    <t>68:001:0237</t>
  </si>
  <si>
    <t>вул. Івана Маргітича (КТП-316)</t>
  </si>
  <si>
    <t>45:001:0683</t>
  </si>
  <si>
    <t>р- вул. Ярославської (КТП-324)</t>
  </si>
  <si>
    <t>42:001:0690</t>
  </si>
  <si>
    <t>49:001:0459</t>
  </si>
  <si>
    <t>р- вул. Електрозаводської (опори № 11 та № 12)</t>
  </si>
  <si>
    <t>71:001:0004 та 71:001:0005</t>
  </si>
  <si>
    <t>р- вул. Загорської (КТП-10)</t>
  </si>
  <si>
    <t>56:001:0359</t>
  </si>
  <si>
    <t>23.02.2021 № 126</t>
  </si>
  <si>
    <t>вул. Антоніна Дворжака, 36 Б (ЗТП-68)</t>
  </si>
  <si>
    <t>59:001:0481</t>
  </si>
  <si>
    <t>вул. Франтішека Тіхого (КТП-370)</t>
  </si>
  <si>
    <t>10:001:0349</t>
  </si>
  <si>
    <t>р-н вул. Запорізької (КТП-117)</t>
  </si>
  <si>
    <t>49:001:0466</t>
  </si>
  <si>
    <t>вул. Антоніна Дворжака (ЗТП-159)</t>
  </si>
  <si>
    <t>62:001:0403</t>
  </si>
  <si>
    <t>вул. Вячеслава Чорновола, 9 А (ЗТП - 289)</t>
  </si>
  <si>
    <t>22:001:0142</t>
  </si>
  <si>
    <t>вул. Олександра Хіри (КТПМ-356)</t>
  </si>
  <si>
    <t>24:001:0635</t>
  </si>
  <si>
    <t>вул. Андрія Палая (Тельмана) опора № 20</t>
  </si>
  <si>
    <t>64:001:0085</t>
  </si>
  <si>
    <t>вул. Одеська, 3 А (ЗТП-73)</t>
  </si>
  <si>
    <t>12:001:0186</t>
  </si>
  <si>
    <t>р-н вул. Юрія Нікітіна (КТП-315)</t>
  </si>
  <si>
    <t>52:001:0454</t>
  </si>
  <si>
    <t>пл. Народна (КТП-5)</t>
  </si>
  <si>
    <t>03:001:0262</t>
  </si>
  <si>
    <t>вул. Собранецька, 120 А</t>
  </si>
  <si>
    <t>44:001:0349</t>
  </si>
  <si>
    <t>р- вул. 8 Березня (опори № 13-№19)</t>
  </si>
  <si>
    <t>р- вул. Новодоманинської (опори № 8,9,10,7,3,4,6,5)</t>
  </si>
  <si>
    <t>73:001:0046; 73:001:0045; 73:001:0044; 72:001:0042; 72:001:0043; 72:001:0039; 72:001:0041; 72:001:0040</t>
  </si>
  <si>
    <t>Студентська набережна, 2 А</t>
  </si>
  <si>
    <t>р-н вул. Юрія Гагаріа (КТП-199)</t>
  </si>
  <si>
    <t>69:001:0437</t>
  </si>
  <si>
    <t>р-н вул. Дмитра Климпуша (КТПН-363)</t>
  </si>
  <si>
    <t>24:001:0634</t>
  </si>
  <si>
    <t>вул. Тиводара Легоцького, 25 Б (ЗТП-243)</t>
  </si>
  <si>
    <t>21:001:0559</t>
  </si>
  <si>
    <t>р-н вул. Поліни Осипенко (КТП-116)</t>
  </si>
  <si>
    <t>51:001:0900</t>
  </si>
  <si>
    <t>вул. Зореслава (Локоти), 17 А (ЗТП-54)</t>
  </si>
  <si>
    <t>27:001:0328</t>
  </si>
  <si>
    <t>вул. Тиводара Легоцького 17 Б (ЗТП-244)</t>
  </si>
  <si>
    <t>21:001:0561</t>
  </si>
  <si>
    <t>вул. Гвардійська, 19 А (ЗТП-104)</t>
  </si>
  <si>
    <t>28:001:0230</t>
  </si>
  <si>
    <t>вул. Миколи Огарьова, б Б (ЦРП-2)</t>
  </si>
  <si>
    <t>65:001:0090</t>
  </si>
  <si>
    <t>вул. Руська, 56 Б (ЦРП-8)</t>
  </si>
  <si>
    <t>10:001:0350</t>
  </si>
  <si>
    <t>вул. Івана Лобачевського (ЗТП-158)</t>
  </si>
  <si>
    <t>59:001:0482</t>
  </si>
  <si>
    <t>вул. Миколи Пржевальського, 7</t>
  </si>
  <si>
    <t>65:002:0063</t>
  </si>
  <si>
    <t>вул. Михайла Грушевського, 47</t>
  </si>
  <si>
    <t>для будівництва та об-ня будівель торгівлі</t>
  </si>
  <si>
    <t>18:001:0198</t>
  </si>
  <si>
    <t>22.12.2020 № 35</t>
  </si>
  <si>
    <t>вул. Олександра Бородіна, 22</t>
  </si>
  <si>
    <t>19:003:0088</t>
  </si>
  <si>
    <t>1009.2020 № 2107 та 30.03.2021 № 149</t>
  </si>
  <si>
    <t>вул. Університетська</t>
  </si>
  <si>
    <t>30:001:0101</t>
  </si>
  <si>
    <t>вул. Антоніна Годинки, 10 (ЗТП-245)</t>
  </si>
  <si>
    <t>21:001:0560</t>
  </si>
  <si>
    <t>ЛЕП 110 Кв Ужгород - Мукачево (опори № 1 та № 2)</t>
  </si>
  <si>
    <t>23:001:0096 та 23:001:0097</t>
  </si>
  <si>
    <t>30.03.2021 № 167</t>
  </si>
  <si>
    <t>вул. Івана Фогорашія, 17</t>
  </si>
  <si>
    <t>33:001:0307</t>
  </si>
  <si>
    <t>30.03.2021 № 144</t>
  </si>
  <si>
    <t>30.03.2021 № 147</t>
  </si>
  <si>
    <t>вул. Михайла Грушевського, 63/17</t>
  </si>
  <si>
    <t>18:003:0058</t>
  </si>
  <si>
    <t>1962/1</t>
  </si>
  <si>
    <t>мкрн. "Червениця" мас. 2 поз. 18</t>
  </si>
  <si>
    <t>для б-ва та об-ня індивідуального ЖБГБС</t>
  </si>
  <si>
    <t>45:001:0598</t>
  </si>
  <si>
    <t>1190/1</t>
  </si>
  <si>
    <t>пр. Свободи, 55/83</t>
  </si>
  <si>
    <t>11:002:0123</t>
  </si>
  <si>
    <t>30.03.2021 № 146</t>
  </si>
  <si>
    <t>вул. Швабська, 58</t>
  </si>
  <si>
    <t>11:002:0074</t>
  </si>
  <si>
    <t>64:001:0086</t>
  </si>
  <si>
    <t>вул. Замкові сходи (КТП -274)</t>
  </si>
  <si>
    <t>07:001:0222</t>
  </si>
  <si>
    <t>для будівництва та обслуговування інших будівель громадської забудови</t>
  </si>
  <si>
    <t>18:001:0110</t>
  </si>
  <si>
    <t>для розміщення та експлуатації основних, підсобних і допоміжних БС будівельних організацій та підприємств</t>
  </si>
  <si>
    <t>вул. Олександра Радіщева, 9</t>
  </si>
  <si>
    <t>24:001:0638</t>
  </si>
  <si>
    <t>вул. Минайська, 5 А</t>
  </si>
  <si>
    <t>15:001:0218</t>
  </si>
  <si>
    <t>1110/1</t>
  </si>
  <si>
    <t>вул. Фріца Гленца, 4</t>
  </si>
  <si>
    <t xml:space="preserve">ПРАТ "Закарпаттяобенерго" </t>
  </si>
  <si>
    <t>20.05.2021 № 195</t>
  </si>
  <si>
    <t>пров. Тараса Шевченка (КТП - 297)</t>
  </si>
  <si>
    <t>28:001:0233</t>
  </si>
  <si>
    <t>р- вул. Кошицької (КТПП-320)</t>
  </si>
  <si>
    <t>30:001:0666</t>
  </si>
  <si>
    <t>вул. Польова, 18 В (ЗТП-230)</t>
  </si>
  <si>
    <t>11:001:0296</t>
  </si>
  <si>
    <t>20.05.2021 № 198</t>
  </si>
  <si>
    <t>вул. Міклоша Берчені, 86</t>
  </si>
  <si>
    <t>33:001:0310</t>
  </si>
  <si>
    <t>08.07.2021 № 280</t>
  </si>
  <si>
    <t>вул. Вілмоша ковача, 17 Б</t>
  </si>
  <si>
    <t>16:001:0338</t>
  </si>
  <si>
    <t>вул. Собранецька, 74 А</t>
  </si>
  <si>
    <t>29:001:0307</t>
  </si>
  <si>
    <t>р-н вул. Загорської (КТПП - 11)</t>
  </si>
  <si>
    <t>56:001:0361</t>
  </si>
  <si>
    <t>р-н вул. Шкільної (КТП - 205)</t>
  </si>
  <si>
    <t>63:001:0476</t>
  </si>
  <si>
    <t>вул. Собранецька, 96 А</t>
  </si>
  <si>
    <t>29:001:0306</t>
  </si>
  <si>
    <t>вул. Другетів, 103</t>
  </si>
  <si>
    <t>35:001:0190</t>
  </si>
  <si>
    <t>30.08.2021 № 353</t>
  </si>
  <si>
    <t>вул. Михайла лермонтова, 5 В (ЗТП-219)</t>
  </si>
  <si>
    <t>01:001:0327</t>
  </si>
  <si>
    <t>03.08.2021 № 355</t>
  </si>
  <si>
    <t>1671/1</t>
  </si>
  <si>
    <t>вул. Бориса Тлехаса, 97</t>
  </si>
  <si>
    <t>для б-ва та об-ня багатоквартирного ЖБГБС</t>
  </si>
  <si>
    <t>22:001:0076</t>
  </si>
  <si>
    <t>1887/1</t>
  </si>
  <si>
    <t>07.09.2021 № 410</t>
  </si>
  <si>
    <t>07.09.2021 № 406</t>
  </si>
  <si>
    <t>вул. 8 Березня (по факту № 46 під будівлею літ. Г приміщення 1,2,3)</t>
  </si>
  <si>
    <t>20:001:0340</t>
  </si>
  <si>
    <t>вул. Миколи Бобяка, 15 д</t>
  </si>
  <si>
    <t>23:001:0083</t>
  </si>
  <si>
    <t>вул. Миколи Бобяка, 15 д прим. 1</t>
  </si>
  <si>
    <t>23:001:0080</t>
  </si>
  <si>
    <t>вул. Миколи Бобяка, 15</t>
  </si>
  <si>
    <t>23:001:0081</t>
  </si>
  <si>
    <t>вул. Миколи Бобяка, 15 е</t>
  </si>
  <si>
    <t>23:001:0084</t>
  </si>
  <si>
    <t>вул. Миколи Бобяка, 15 ж</t>
  </si>
  <si>
    <t>70:001:0129</t>
  </si>
  <si>
    <t xml:space="preserve">вул. Миколи Бобяка, 15 </t>
  </si>
  <si>
    <t>23:001:0082</t>
  </si>
  <si>
    <t>12.04.2021 (зміна цільового від 21.09.2021 року)</t>
  </si>
  <si>
    <t>07.10.2021 № 452</t>
  </si>
  <si>
    <t>пл. Корятовича, 14-16</t>
  </si>
  <si>
    <t>07.10.2021 № 447</t>
  </si>
  <si>
    <t>03.08.2021 № 353</t>
  </si>
  <si>
    <t>вул. Гвардійська, 15/1 а</t>
  </si>
  <si>
    <t>28:001:0236</t>
  </si>
  <si>
    <t>вул. Капушанська, 157 А</t>
  </si>
  <si>
    <t>21:001:0558</t>
  </si>
  <si>
    <t>02.02.2021 року № 92, судове рішення від 19.10.2021 року у справі № 308/7861/21</t>
  </si>
  <si>
    <t xml:space="preserve">вул. Івана Франка, 56 </t>
  </si>
  <si>
    <t>51:001:0901</t>
  </si>
  <si>
    <t>29.11.2021 № 515</t>
  </si>
  <si>
    <t>24:001:0644</t>
  </si>
  <si>
    <t>29.11.2021 №515</t>
  </si>
  <si>
    <t>пр. Свободи, 65/4</t>
  </si>
  <si>
    <t>12:001:0187</t>
  </si>
  <si>
    <t>07.09.2021 № 407</t>
  </si>
  <si>
    <t>вул. Юпія Нікітіна, 3</t>
  </si>
  <si>
    <t>52:001:0464</t>
  </si>
  <si>
    <t>Київська набережна, 20</t>
  </si>
  <si>
    <t>02:001:0259</t>
  </si>
  <si>
    <t>р-н вул. загорської (під ЛЕП)</t>
  </si>
  <si>
    <t>56:001:0379; 56:001:0390; 56:001:0376; 56:001:0367; 56:001:0372; 56:001:0375; 56:001:0387; 56:001:0382; 56:001:0371; 56:001:0383; 56:001:0385; 56:001:0370; 56:001:0369; 56:001:0374; 56:001:0381; 56:001:0384; 56:001:0380; 56:001:0389; 56:001:0391; 56:001:0388; 56:001:0393</t>
  </si>
  <si>
    <t>22.12.2021 № 578</t>
  </si>
  <si>
    <t>22.12.2021 № 581</t>
  </si>
  <si>
    <t>вул. Станційна, 56</t>
  </si>
  <si>
    <t>для б-ва та об-ня закладів комунального обслуговування</t>
  </si>
  <si>
    <t>14:001:0119</t>
  </si>
  <si>
    <t>14:001:0118</t>
  </si>
  <si>
    <t>1928/1</t>
  </si>
  <si>
    <t>22.12.2021 № 582</t>
  </si>
  <si>
    <t>1941/1</t>
  </si>
  <si>
    <t>вул. Юрія Гойди, 28 прим. 2</t>
  </si>
  <si>
    <t>1940/1</t>
  </si>
  <si>
    <t>1351/1</t>
  </si>
  <si>
    <t>вул. Вілмоша Ковача, 15/2</t>
  </si>
  <si>
    <t>1155/1</t>
  </si>
  <si>
    <t>вул. Марії Заньковецької, 77</t>
  </si>
  <si>
    <t>1127/1</t>
  </si>
  <si>
    <t>вул. Василя Верещагіна, 16</t>
  </si>
  <si>
    <t>59:001:0516</t>
  </si>
  <si>
    <t>вул. Василя Верещагіна, 16 "а"</t>
  </si>
  <si>
    <t>1896/1</t>
  </si>
  <si>
    <t>59:001:0515</t>
  </si>
  <si>
    <t>691/1</t>
  </si>
  <si>
    <t>р-н вул. Загорської</t>
  </si>
  <si>
    <t>ТОВ "Готель "Олімп"</t>
  </si>
  <si>
    <t>22.12.2022 № 582</t>
  </si>
  <si>
    <t>1597/1</t>
  </si>
  <si>
    <t>вул. Льва Толстого, 8 "а"</t>
  </si>
  <si>
    <t>вул. Степана Руданського, 24</t>
  </si>
  <si>
    <t>39:001:0311</t>
  </si>
  <si>
    <t>вул. Приладобудівників, 7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</si>
  <si>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 (маєно під АЗС)</t>
  </si>
  <si>
    <t>23:001:0086</t>
  </si>
  <si>
    <t>29.11.2021 № 516; 15.05.18 № 1106</t>
  </si>
  <si>
    <t>18:001:0162</t>
  </si>
  <si>
    <t>вул. Будителів, б/н</t>
  </si>
  <si>
    <t xml:space="preserve">для розміщення та експлуатації основних, підсобних і допоміжних БС технічної інфраструктури </t>
  </si>
  <si>
    <t>59:001:0513</t>
  </si>
  <si>
    <t>07.09.2021 № 407 ставка 15.05.2018 № 1106</t>
  </si>
  <si>
    <t>18:001:0163</t>
  </si>
  <si>
    <t>22.12.2021 № 582, припинення ТОВ "Л.П.Я." від 31.05.2022 року № 747</t>
  </si>
  <si>
    <t>вул. Франтішека Тіхого, 11</t>
  </si>
  <si>
    <t>11:001:0301</t>
  </si>
  <si>
    <t>вул. Сергія Мартина, 4</t>
  </si>
  <si>
    <t>31.05.2022 № 747</t>
  </si>
  <si>
    <t>гр. Куртяк Є.В.</t>
  </si>
  <si>
    <t>03.02.2022 № 638</t>
  </si>
  <si>
    <t>вул. Льва Толстого, 33</t>
  </si>
  <si>
    <t>02:001:0276</t>
  </si>
  <si>
    <t>03.02.2022 № 638 ставка 15.05.18 № 1106</t>
  </si>
  <si>
    <t>вул. Собранецька, 138</t>
  </si>
  <si>
    <t>44:001:0452</t>
  </si>
  <si>
    <t>22.12.2021 № 578 ставка 15.05.18 № 1106</t>
  </si>
  <si>
    <t>вул. Собранецька, 150</t>
  </si>
  <si>
    <t>44:001:0447</t>
  </si>
  <si>
    <t>31.05.2022 № 744</t>
  </si>
  <si>
    <t>для іншої житлової забудови</t>
  </si>
  <si>
    <t>03.02.2022 № 641</t>
  </si>
  <si>
    <t>вул. Мукачівська, 16, 6</t>
  </si>
  <si>
    <t>01:002:0210</t>
  </si>
  <si>
    <t>12.07.2022 № 803</t>
  </si>
  <si>
    <t>51:001:0925</t>
  </si>
  <si>
    <t>1709/1</t>
  </si>
  <si>
    <t>03.02.2022 № 642</t>
  </si>
  <si>
    <t>вул. Марії заньковецької, 38</t>
  </si>
  <si>
    <t>17:001:0299</t>
  </si>
  <si>
    <t>1353/1</t>
  </si>
  <si>
    <t>вул. Минайська, 3/40</t>
  </si>
  <si>
    <t>19:001:0100</t>
  </si>
  <si>
    <t>1089/1</t>
  </si>
  <si>
    <t>вул. Марії Заньковецької, 9/1</t>
  </si>
  <si>
    <t>18:001:0053</t>
  </si>
  <si>
    <t>1316/1</t>
  </si>
  <si>
    <t>21.12.2021 № 582 та 12.07.2022 № 808</t>
  </si>
  <si>
    <t>для б-ва та об-ня будівель закладів освіти (під власною будівлею)</t>
  </si>
  <si>
    <t>31:003:0095 та 31:003:0096</t>
  </si>
  <si>
    <t>1063/1</t>
  </si>
  <si>
    <t>вул. Марії Заньковецької, 2 "а"/11</t>
  </si>
  <si>
    <t>16:002:0139</t>
  </si>
  <si>
    <t>1870/1</t>
  </si>
  <si>
    <t>пр. Свободи, 36</t>
  </si>
  <si>
    <t>16:001:0227</t>
  </si>
  <si>
    <t>вул. Минайська, 30</t>
  </si>
  <si>
    <t>18:003:0033</t>
  </si>
  <si>
    <t>1628/1</t>
  </si>
  <si>
    <t>під майновим комплексом та для його обслуговування</t>
  </si>
  <si>
    <t>21:001:0036</t>
  </si>
  <si>
    <t>вул. Богомольця, 8</t>
  </si>
  <si>
    <t>21:004:0009</t>
  </si>
  <si>
    <t>1172/1</t>
  </si>
  <si>
    <t>вул. Романа Шухевича, 6/3</t>
  </si>
  <si>
    <t>57:002:0040</t>
  </si>
  <si>
    <t>Київська набережна, 18 А (ТП -52) та вул. Олександра Бородіна, 14 Г (ТП - 90) та вул. Івана франка, 3 Д (ТП - 25)</t>
  </si>
  <si>
    <t xml:space="preserve">для розміщення, б-ва та експлуатації будівель і споруд обєктів передачі електричної і теплової енергії </t>
  </si>
  <si>
    <t>02:001:0277 та 19:001:0279 та 51:001:0929</t>
  </si>
  <si>
    <t>додаткова угода до 2277</t>
  </si>
  <si>
    <t>03.02.2022 № 639 та 15.05.2018 № 1106</t>
  </si>
  <si>
    <t>вул. Олександра Радищева, 9</t>
  </si>
  <si>
    <t>додаткова угода до 2308</t>
  </si>
  <si>
    <t>07.09.2021 № 407 та 03.02.2022 № 654</t>
  </si>
  <si>
    <t>для б-ва та об-ня багатоквартирного житлового будинку з обєктами торгово - розважальної та ринкової інфраструктури</t>
  </si>
  <si>
    <t>18:001:0118</t>
  </si>
  <si>
    <t>31.05.2022 № 743 та 15.05.2018 № 1106</t>
  </si>
  <si>
    <t>вул. Павла пестеля, 18 А (ТП № 240)</t>
  </si>
  <si>
    <t>15:001:0224</t>
  </si>
  <si>
    <t>2145 (додаткова поділ землі)</t>
  </si>
  <si>
    <t>30.08.2022 № 859</t>
  </si>
  <si>
    <t>30.08.2022 № 859; 04.06.2020 № 1991</t>
  </si>
  <si>
    <t>21:001:0596</t>
  </si>
  <si>
    <t>30.08.2022 № 857</t>
  </si>
  <si>
    <t>1119/1</t>
  </si>
  <si>
    <t>вул. Минайська, 8/47</t>
  </si>
  <si>
    <t>15:001:0073</t>
  </si>
  <si>
    <t>1071/1</t>
  </si>
  <si>
    <t>30.08.2022 № 860</t>
  </si>
  <si>
    <t>вул. Вілмоша Ковача, 15/51</t>
  </si>
  <si>
    <t>1620/1</t>
  </si>
  <si>
    <t>вул. Юрія Гойди, 28 прим. 34</t>
  </si>
  <si>
    <t>1496/1</t>
  </si>
  <si>
    <t>вул. Льва Толстого, 31</t>
  </si>
  <si>
    <t>02:001:0162</t>
  </si>
  <si>
    <t>1872/1</t>
  </si>
  <si>
    <t>пр. Свободи, 35/34</t>
  </si>
  <si>
    <t>11:001:0256</t>
  </si>
  <si>
    <t>1091/1</t>
  </si>
  <si>
    <t>вул. Тиводара Легоцького, 22/47</t>
  </si>
  <si>
    <t>1843/1</t>
  </si>
  <si>
    <t>1937/1</t>
  </si>
  <si>
    <t>вул. Минайська, 9/39</t>
  </si>
  <si>
    <t>19:001:0091</t>
  </si>
  <si>
    <t>1926/1</t>
  </si>
  <si>
    <t>пр. Свободи, 29/7</t>
  </si>
  <si>
    <t>02:001:0222</t>
  </si>
  <si>
    <t>вул. Олексія Бестужева-Рюміна, 4 "а"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</si>
  <si>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</si>
  <si>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21:001:0554</t>
  </si>
  <si>
    <t>вул. Льва Толстого, 6</t>
  </si>
  <si>
    <t>01:001:0332</t>
  </si>
  <si>
    <t>2359/1</t>
  </si>
  <si>
    <t>вул. Оноківська</t>
  </si>
  <si>
    <t>гр. Дуганчик І.І. (замість - ФОП Тімашева Г.В. )</t>
  </si>
  <si>
    <t>14.10.2022 року (договір вчинений з першим орендарем -26.09.2022)</t>
  </si>
  <si>
    <t>для розміщення та експлуатації будівельі споруд автомобільного транспорту та дорожнього господарства</t>
  </si>
  <si>
    <t>39:001:0109</t>
  </si>
  <si>
    <t>1633/1</t>
  </si>
  <si>
    <t>26.09.2022 № 927</t>
  </si>
  <si>
    <t>1150/1</t>
  </si>
  <si>
    <t>29.09.2022 № 923</t>
  </si>
  <si>
    <t>29.09.2022 № 927</t>
  </si>
  <si>
    <t>вул. Генерала Свободи, 9 Б</t>
  </si>
  <si>
    <t>для обслуговування власної будівлі ринкової інфраструктури</t>
  </si>
  <si>
    <t>2357 в папці 2354</t>
  </si>
  <si>
    <t>пр. Свободи, 7 "а" ((ТП № 65)</t>
  </si>
  <si>
    <t xml:space="preserve">для розміщення, б-ва та експлуатації будівель і споруд обєктів передачі електричної енергії </t>
  </si>
  <si>
    <t>02:001:0280</t>
  </si>
  <si>
    <t>30.08.2022 № 858</t>
  </si>
  <si>
    <t>вул. Оноківська, 1 В</t>
  </si>
  <si>
    <t>для розміщення та експлуатації будівель і споруд автомобільного транспорту та дорожнього господарства</t>
  </si>
  <si>
    <t>39:001:0100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</si>
  <si>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</si>
  <si>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пр. Свободи, 39/19</t>
  </si>
  <si>
    <t>ТОВ "Міабуд"</t>
  </si>
  <si>
    <t xml:space="preserve">11.11.2022 року </t>
  </si>
  <si>
    <t>вул. Володимирська, 65 "а"</t>
  </si>
  <si>
    <t xml:space="preserve">для будівництва та обслуговування багатоквартирного ЖБ </t>
  </si>
  <si>
    <t>ПІБ та/або найменування Орендаря</t>
  </si>
  <si>
    <t>Підстава, рішення УМР</t>
  </si>
  <si>
    <t>10.11.2022 № 986</t>
  </si>
  <si>
    <t>для житлової та громадської забудови</t>
  </si>
  <si>
    <t>928/1</t>
  </si>
  <si>
    <t>для б-ва та об-ня будівель кредитно-фінансових установ</t>
  </si>
  <si>
    <t>1131/1</t>
  </si>
  <si>
    <t>1952/1</t>
  </si>
  <si>
    <t>1950/1</t>
  </si>
  <si>
    <t>10.11.2022 № 980</t>
  </si>
  <si>
    <t>вул. Федора Потушняка, 3 А</t>
  </si>
  <si>
    <t>39:001:0360</t>
  </si>
  <si>
    <t>536/1</t>
  </si>
  <si>
    <t>вул. Мукачівська, 80</t>
  </si>
  <si>
    <t>для б-ва та об-ня будіель торгівлі</t>
  </si>
  <si>
    <t>12:001:0017</t>
  </si>
  <si>
    <t>1037/1</t>
  </si>
  <si>
    <t>12:001:0007</t>
  </si>
  <si>
    <t>1306/1</t>
  </si>
  <si>
    <t>10.11.2022 № 982</t>
  </si>
  <si>
    <t>вул. Швабська, 58/4</t>
  </si>
  <si>
    <t>11:002:0130</t>
  </si>
  <si>
    <t>ТОВ "Укрбудінновація"</t>
  </si>
  <si>
    <t>вул. Івана Франка, б/н</t>
  </si>
  <si>
    <t>26:002:0019</t>
  </si>
  <si>
    <t>998/1</t>
  </si>
  <si>
    <t>10.11.2022 № 984</t>
  </si>
  <si>
    <t>для б-ва та об-ня будівель закалдів комунального обслуговування</t>
  </si>
  <si>
    <t>14:001:0130 та 14:001:0128</t>
  </si>
  <si>
    <t>1769/1</t>
  </si>
  <si>
    <t>10.11.2022 ; 986</t>
  </si>
  <si>
    <t>пл. Богдана Хмельницького, 21</t>
  </si>
  <si>
    <t>ТОВ "Офіс-центр-3"</t>
  </si>
  <si>
    <t>18:002:0033</t>
  </si>
  <si>
    <t>11.10.2022 № 980</t>
  </si>
  <si>
    <t>02:001:0286</t>
  </si>
  <si>
    <t>1944/1</t>
  </si>
  <si>
    <t>вул. Минайська, 15 А</t>
  </si>
  <si>
    <t>626/1</t>
  </si>
  <si>
    <t>вул. Ольбрахта, 23</t>
  </si>
  <si>
    <t>для б-ва мотельного комплексу</t>
  </si>
  <si>
    <t>09:001:0046</t>
  </si>
  <si>
    <t>14:001:0131</t>
  </si>
  <si>
    <t>на території м. Ужгород</t>
  </si>
  <si>
    <t>67:001:0261; 65:001:0113; 15:001:0225; 07:001:0232; 19:001:0280; 44:001:0463; 22:001:0151; 05:001:0133; 35:001:0235</t>
  </si>
  <si>
    <t>33:001:0332; 22:001:0148; 62:001:0418; 27:001:0337; 23:001:0106; 22:001:0149: 33:001:0325; 21:001:0592; 64:001:0109; 21:001:0591</t>
  </si>
  <si>
    <t>1307/1</t>
  </si>
  <si>
    <t>вул. Михайла лермонтова, 25</t>
  </si>
  <si>
    <t>10:001:0174</t>
  </si>
  <si>
    <t>1961/1</t>
  </si>
  <si>
    <t>р-н вул. Канальної - Другетів</t>
  </si>
  <si>
    <t>для розміщення, будівництва, експлуатації та обслуговування БС обєкттів енергогенеруючих підприємств, устаонов і організацій</t>
  </si>
  <si>
    <t>65:001:0086</t>
  </si>
  <si>
    <t>вул. Капушанська, 63 В (ЗТП - 22)</t>
  </si>
  <si>
    <t>55:001:0986; 55:001:0997; 55:001:0993; 55:001:0984; 55:001:0995; 55:001:0990; 55:001:0988; 55:001:0991; 55:001:0987; 55:001:0985; 55:001:0983; 55:001:0992; 55:001:0989; 55:001:0996; 55:001:0994</t>
  </si>
  <si>
    <t>1221/1</t>
  </si>
  <si>
    <t>1764/1</t>
  </si>
  <si>
    <t>1784/1</t>
  </si>
  <si>
    <t>65:001:0102</t>
  </si>
  <si>
    <t>16:001:0360</t>
  </si>
  <si>
    <t xml:space="preserve">34736,37; 3263,82; 1165,65; 1227; 1227; 1227; 5644,20; 1315,5; 1315,5; 1363,30; 1636,30;1227; 5644,20; 1227,0; 3435,60; </t>
  </si>
  <si>
    <t>55:001:1006; 55:001:1005; 55:001:0999: 55:001:0998; 55:001:1004</t>
  </si>
  <si>
    <t>2596,77; 944,28; 944,28; 944,28; 2596,77;</t>
  </si>
  <si>
    <t>відмова у видачі НГО</t>
  </si>
  <si>
    <t xml:space="preserve">64522,48; 51931,70; 83045,85; 53698,1; 10158,68; 28652,52; 52337,92; 32684,36; </t>
  </si>
  <si>
    <t>380142,08 та 960849,92</t>
  </si>
  <si>
    <t xml:space="preserve">58655,96; 24577,28; 38617,20: 18040,88;62746,2030299,30; 27763,6823220,48;73607,54; 52196,32; </t>
  </si>
  <si>
    <t>гр. Чорненька М.І.</t>
  </si>
  <si>
    <t>13.12.2022 № 1045</t>
  </si>
  <si>
    <t>вул. Івана Франка, 58 "а"</t>
  </si>
  <si>
    <t>для б-ва та б-ва багатоквартирного житлового будинку</t>
  </si>
  <si>
    <t>51:001:0936</t>
  </si>
  <si>
    <t>13.12.2022 № 1046</t>
  </si>
  <si>
    <t xml:space="preserve">мкрн. "Червениця" </t>
  </si>
  <si>
    <t>45:001:0694</t>
  </si>
  <si>
    <t>1168/1</t>
  </si>
  <si>
    <t>ФОП Голик М.О., ФОП Пугач Н.В.</t>
  </si>
  <si>
    <t>13.12.2022 № 1050</t>
  </si>
  <si>
    <t>вул. Марії Заньковецької, 19</t>
  </si>
  <si>
    <t>18:001:0042; 18:001:0019; 18:001:0041</t>
  </si>
  <si>
    <t>70671,92; 22715,97; 80767,9</t>
  </si>
  <si>
    <t>1740/1</t>
  </si>
  <si>
    <t>гр. Свида Г.І.</t>
  </si>
  <si>
    <t>пр. Свободи, 25/1</t>
  </si>
  <si>
    <t>02:001:0202</t>
  </si>
  <si>
    <t>16:001:0236; 16:001:0237</t>
  </si>
  <si>
    <t>23363,82 та 10383,92</t>
  </si>
  <si>
    <t>18:003:0040 та 18:003:0039</t>
  </si>
  <si>
    <t>35010,43 та 18851,77</t>
  </si>
  <si>
    <t>гр. Галаговець М.Ю.</t>
  </si>
  <si>
    <t>вул. Тиводара Легоцького, 78/33/а</t>
  </si>
  <si>
    <t>22:001:0145</t>
  </si>
  <si>
    <t>вул. Запорізька</t>
  </si>
  <si>
    <t>вул. Тиводара Легоцького, 3 А</t>
  </si>
  <si>
    <t>21:001:0586</t>
  </si>
  <si>
    <t>1923/1</t>
  </si>
  <si>
    <t>ФГ "Ранет"</t>
  </si>
  <si>
    <t>вул. Романа Шухевича, 31</t>
  </si>
  <si>
    <t>для б-ва та об-ня інших будівеь громадської забудови</t>
  </si>
  <si>
    <t>65:001:0068</t>
  </si>
  <si>
    <t>ТОВ "Зеленбуд-Ужгород" (старий орендар - гр. Опаленик Я.І.)</t>
  </si>
  <si>
    <t>31.01.2023 (фактично вчинений - 20.12.2022)</t>
  </si>
  <si>
    <t>515527,0 та 1010862</t>
  </si>
  <si>
    <t>316071,84 та 162194,76</t>
  </si>
  <si>
    <t>31.01.2023 № 1132</t>
  </si>
  <si>
    <t>вул. Минайська</t>
  </si>
  <si>
    <t>для розміщення, б-ва та експлуатації будівель і споруд обєктів передачі електричної енергії</t>
  </si>
  <si>
    <t>18:001:0300</t>
  </si>
  <si>
    <t>вул. Іштвана Мартона та вул. Кароя Мейсароша</t>
  </si>
  <si>
    <t>1024/1</t>
  </si>
  <si>
    <t>ФОП Кузьма М.М.</t>
  </si>
  <si>
    <t>11:001:0070</t>
  </si>
  <si>
    <t>гр. Куцик В.О., гр. Сухан В.В.</t>
  </si>
  <si>
    <t>вул. Українська, 49</t>
  </si>
  <si>
    <t>59:001:0542</t>
  </si>
  <si>
    <t>гр. Мокрянин Г.О.</t>
  </si>
  <si>
    <t>пр. Свободи, 35</t>
  </si>
  <si>
    <t>11:001:0314</t>
  </si>
  <si>
    <t>870768 та 725640</t>
  </si>
  <si>
    <t>ПП ВКФ "Злагода" лист від 28.03.2022 року № 30.01-12/632, від 21.02.2023 року № 30.01-12/428</t>
  </si>
  <si>
    <t>49:001:0521</t>
  </si>
  <si>
    <t>49056,96; 68173,24; 02:001:0277</t>
  </si>
  <si>
    <t>9157,30 та 164831,40</t>
  </si>
  <si>
    <t xml:space="preserve">АБ "Укргазбанк" </t>
  </si>
  <si>
    <t xml:space="preserve">89,84; 891,84; 904,96; 814,48; 814,48; 814,48; 1203,96; 2207,26; 802,64; 2239,82; 14046,48; 891,84; 904,96; 904,96; 814,48; 814,48; 1221,72; 802,64; 802,64; 2207,26; 2239,82; </t>
  </si>
  <si>
    <t>01:001:0276</t>
  </si>
  <si>
    <t>21700,85 та 12692,95</t>
  </si>
  <si>
    <t>3508,8; 1857,6; 28173,0; 8059,04; 3302,4; 2476,8;7210,72; 57261,6</t>
  </si>
  <si>
    <t>18:001:0201; 18:001:0200; 18:001:0199; 20:001:0331; 20:001:0333; 20:001:0334; 20:001:0332</t>
  </si>
  <si>
    <t>3386,32; 3097,02; 3533,60; 3216,99; 3386,32; 3231,72; 35336</t>
  </si>
  <si>
    <t>НГО на 2023 рік, грн.</t>
  </si>
  <si>
    <t>вул. Федора Достоєвського</t>
  </si>
  <si>
    <t>для розміщення та експлуатації будівель і споруд іншого наземного транспорту</t>
  </si>
  <si>
    <t>21:001:0783</t>
  </si>
  <si>
    <t xml:space="preserve">4100,74; 8784,48; 1788,01; 2296,84; 2114,84; 2114,84; 3074,19; 9904,20; 20126,32; 38664,12; 2363,48; 14164,81; 2114,84; 2114,84; 20833,33;  3608,22; 3843,21; 17055,93;  </t>
  </si>
  <si>
    <t>8619,04 та 8619,04</t>
  </si>
  <si>
    <t>ПП ВКФ "Злагода" лист від 28.03.2022 року № 30.01-12/632, від 10.03.2023 року № 30.01-12/716</t>
  </si>
  <si>
    <t>1201/1</t>
  </si>
  <si>
    <t>гр. Вознюк І.І.</t>
  </si>
  <si>
    <t>31.01.2023 № 1137</t>
  </si>
  <si>
    <t>вул. Собранецька, 132</t>
  </si>
  <si>
    <t>44:002:0137</t>
  </si>
  <si>
    <t>28.02.2023 № 1191</t>
  </si>
  <si>
    <t>14:001:0129</t>
  </si>
  <si>
    <t>965/1</t>
  </si>
  <si>
    <t>гр. Феофанов Ю.І.</t>
  </si>
  <si>
    <t>28.02.2023 № 1192</t>
  </si>
  <si>
    <t>18:003:0020</t>
  </si>
  <si>
    <t>28.02.2023 № 1188</t>
  </si>
  <si>
    <t>вул. Капушанська</t>
  </si>
  <si>
    <t>для будівництва та обслуговування об'єктів інженерної інфраструктури (об'єкт зв'язку)</t>
  </si>
  <si>
    <t>22:001:0152</t>
  </si>
  <si>
    <t>Боришевський А.В.</t>
  </si>
  <si>
    <t>1857/1</t>
  </si>
  <si>
    <t xml:space="preserve">ТОВ "Готель Ужгород" </t>
  </si>
  <si>
    <t>пл. Богдана Хмельницького, 2</t>
  </si>
  <si>
    <t>для б-ва та об-ня інших будівель шромадської забудови</t>
  </si>
  <si>
    <t>2168487,46 та 2274383,68</t>
  </si>
  <si>
    <t>1932/1</t>
  </si>
  <si>
    <t>вул. Олександра Блеста, б/н</t>
  </si>
  <si>
    <t>для розміщення, будівництва, експлуатації, та обслуговування будівель і споруд об’єктів передачі електричної та теплової енергії</t>
  </si>
  <si>
    <t>1933/1</t>
  </si>
  <si>
    <t>вул. Баконія - Підгірна</t>
  </si>
  <si>
    <t>1609/1</t>
  </si>
  <si>
    <t>гр. Іванюк М.М.</t>
  </si>
  <si>
    <t>вул. Олександра Бородіна, 4/36</t>
  </si>
  <si>
    <t>19:003:0087</t>
  </si>
  <si>
    <t>1097/1</t>
  </si>
  <si>
    <t>ПП ВКФ "Злагода"</t>
  </si>
  <si>
    <t>08:002:0004</t>
  </si>
  <si>
    <t>гр. Малинич Г.І.</t>
  </si>
  <si>
    <t xml:space="preserve"> 08.02.2023</t>
  </si>
  <si>
    <t>вул. Ярослава Мудрого</t>
  </si>
  <si>
    <t>56:001:0405; 56:001:0407; 56:001:0404; 56:001:0406; 10:011:0019</t>
  </si>
  <si>
    <t>4од. = 891,84; 1 = 2452,56</t>
  </si>
  <si>
    <t>10:001:0358</t>
  </si>
  <si>
    <t>ФОП Романко В.І.</t>
  </si>
  <si>
    <t>пр. Свободи, 37</t>
  </si>
  <si>
    <t>для б-ва та об-ня будівель торгвлі</t>
  </si>
  <si>
    <t>11:001:0055</t>
  </si>
  <si>
    <t>новий орендар - 23.03.2023 року (овноний від )21.10.2020</t>
  </si>
  <si>
    <t>гр. Левкулич М.В.</t>
  </si>
  <si>
    <t>30.03.2023 № 1231</t>
  </si>
  <si>
    <t>вул. Руська, 56</t>
  </si>
  <si>
    <t>10:001:0357</t>
  </si>
  <si>
    <t>гр. Куруц С.Ф.</t>
  </si>
  <si>
    <t>вул. Заньковецької, 1</t>
  </si>
  <si>
    <t>15:001:0232</t>
  </si>
  <si>
    <t>вул. Університетська (СКТП-325)</t>
  </si>
  <si>
    <t>42:001:0755</t>
  </si>
  <si>
    <t>940/1</t>
  </si>
  <si>
    <t>ТОВ "Вест Ойл Груп"</t>
  </si>
  <si>
    <t>29.02.2023 № 1192</t>
  </si>
  <si>
    <t>для б-ва та об-ня будівель торгвлі (під АЗС)</t>
  </si>
  <si>
    <t>10.11.2022 № 981</t>
  </si>
  <si>
    <t>вул. Грибоєдова, 20 В</t>
  </si>
  <si>
    <t>44:001:0354</t>
  </si>
  <si>
    <t>795/1</t>
  </si>
  <si>
    <t>ТОВ "Нова лінія - Ужгород"</t>
  </si>
  <si>
    <t>04.05.2023 № 1274</t>
  </si>
  <si>
    <t>р-н Боздоського мосту</t>
  </si>
  <si>
    <t>для б-ва та об-ня будівель торгвлі (б-во торгового центру)</t>
  </si>
  <si>
    <t>70:001:0023</t>
  </si>
  <si>
    <t>1874/1</t>
  </si>
  <si>
    <t>04.05.2023 № 1271</t>
  </si>
  <si>
    <t>вул. Андрія Палая, 17/3</t>
  </si>
  <si>
    <t>62:001:0283</t>
  </si>
  <si>
    <t>1979/1</t>
  </si>
  <si>
    <t>Щобак Д.І.</t>
  </si>
  <si>
    <t>04.05.2023 № 1238</t>
  </si>
  <si>
    <t>для розміщення, б-ва, експлуатації та об-ня БС обєктвенергогенеруючих підприємств, установ і організацій</t>
  </si>
  <si>
    <t>44:001:0482</t>
  </si>
  <si>
    <t>04.05.2023 № 1268</t>
  </si>
  <si>
    <t>56:001:0410; 56:001:0408; 56:001:0409; 56:001:0411</t>
  </si>
  <si>
    <t>891,84 - 3 шт;2452,56</t>
  </si>
  <si>
    <t>1272/1</t>
  </si>
  <si>
    <t xml:space="preserve">ФОП Демура І.В. </t>
  </si>
  <si>
    <t>вул. Андрія Палая, 2 "а"</t>
  </si>
  <si>
    <t>59:001:0418</t>
  </si>
  <si>
    <t>1217/1</t>
  </si>
  <si>
    <t>ФОП Марусич М.О.</t>
  </si>
  <si>
    <t>вул. Капушанська, 161</t>
  </si>
  <si>
    <t>21:002:0091</t>
  </si>
  <si>
    <t>1297/2</t>
  </si>
  <si>
    <t>ПП "Далан"</t>
  </si>
  <si>
    <t>1267/1/1</t>
  </si>
  <si>
    <t>02:001:0080</t>
  </si>
  <si>
    <t>02:001:0081</t>
  </si>
  <si>
    <t xml:space="preserve">громадська органіізація "Федерація боксу в Закарпатській області" </t>
  </si>
  <si>
    <t>13.06.2023 № 1306</t>
  </si>
  <si>
    <t>вул. Закарпатська, 26 А</t>
  </si>
  <si>
    <t>для б-ва та об-ня БЖБ з обєктами торгово - розважальної та ринкової інфраструктури</t>
  </si>
  <si>
    <t>27:001:0344</t>
  </si>
  <si>
    <t>ПП "Інформсервіс Ужгород"</t>
  </si>
  <si>
    <t>вул. Другетів, 91</t>
  </si>
  <si>
    <t>для б-ва та об-ня будівлеь торгівлі</t>
  </si>
  <si>
    <t>35:001:0246</t>
  </si>
  <si>
    <t xml:space="preserve">ТОВ "Ріал Естейд Груп ЛТД" </t>
  </si>
  <si>
    <t>вул. Електрозаводська</t>
  </si>
  <si>
    <t>для розміщення, будівництва, експлуатації, та обслуговування будівель і споруд об’єктів передачі електричної  енергії</t>
  </si>
  <si>
    <t>71:001:0008 та 34:001:0339</t>
  </si>
  <si>
    <t>349071,12 та 231758,09</t>
  </si>
  <si>
    <t>71:001:0007</t>
  </si>
  <si>
    <t>вул. Бічна, 5</t>
  </si>
  <si>
    <t>02:001:0260</t>
  </si>
  <si>
    <t>1341/1</t>
  </si>
  <si>
    <t>ФОП Тетруашвіллі М.Я.</t>
  </si>
  <si>
    <t>13.06.2023 № 1310</t>
  </si>
  <si>
    <t>12:002:0035</t>
  </si>
  <si>
    <t>1808/1</t>
  </si>
  <si>
    <t>вул. Карпатської України, 36 А (Гагаріна)</t>
  </si>
  <si>
    <t>для б-ва та об-ня будівель торгівлі (під АЗС)</t>
  </si>
  <si>
    <t>65:001:0055</t>
  </si>
  <si>
    <t>1535/1</t>
  </si>
  <si>
    <t>гр. Балог М.Г.</t>
  </si>
  <si>
    <t>пл. Шандора Петефі, 44/1</t>
  </si>
  <si>
    <t>01:002:0122</t>
  </si>
  <si>
    <t>499/1</t>
  </si>
  <si>
    <t>гр. Гецко В.В.</t>
  </si>
  <si>
    <t>вул. Тиводара Легоцького</t>
  </si>
  <si>
    <t>гр. Калинич М.Ю.</t>
  </si>
  <si>
    <t>вул. Гранітна, 1 "а"</t>
  </si>
  <si>
    <t>60:001:0276</t>
  </si>
  <si>
    <t>гр. Дорошук А.В, (замість Полінко)</t>
  </si>
  <si>
    <t>ТОВ "Дукат-Ужгород"</t>
  </si>
  <si>
    <t>для р-ня, будівництва, експлуатації та об-ня БС передачі електричної енергії</t>
  </si>
  <si>
    <t>24:001:0653</t>
  </si>
  <si>
    <t>р-н Карпатської України (Гагаріна)</t>
  </si>
  <si>
    <t>для р-ння та екс-ї основних, підсобних і допоміжних БС технічної інфраструктури (виробництво та розподіл газу, постачання пари та гарячої води, очищення та розподіл води)</t>
  </si>
  <si>
    <t>65:001:0123</t>
  </si>
  <si>
    <t>ПП "Граніт - 3000" (протокол розбіжностей)</t>
  </si>
  <si>
    <t>1976/1</t>
  </si>
  <si>
    <t xml:space="preserve">гр. Сливка О.А. </t>
  </si>
  <si>
    <t>27.06.2023 № 1354</t>
  </si>
  <si>
    <t>для б-ва та об-ння будівель торгівлі</t>
  </si>
  <si>
    <t>13.06.2023 № 1307</t>
  </si>
  <si>
    <t>для будівництва та обслуговування БЖБ зобєктами торгово - розважальної та ринкової інфраструктури</t>
  </si>
  <si>
    <t>24:001:0645</t>
  </si>
  <si>
    <t>1124/1</t>
  </si>
  <si>
    <t>гр. Кабай М.М.</t>
  </si>
  <si>
    <t>27.06.2023 № 1353</t>
  </si>
  <si>
    <t>1811/1</t>
  </si>
  <si>
    <t xml:space="preserve">гр. Лавний В.С. </t>
  </si>
  <si>
    <t>1563/1</t>
  </si>
  <si>
    <t>гр. Любенко П.Б.</t>
  </si>
  <si>
    <t>пл. Шандора Петефі, 31/10-12</t>
  </si>
  <si>
    <t>01:001:0247</t>
  </si>
  <si>
    <t>гр. Стоянович О.О.</t>
  </si>
  <si>
    <t>27.06.2023 № 1349</t>
  </si>
  <si>
    <t>вул. Андрія Палая (Тельмана), 2 В</t>
  </si>
  <si>
    <t>вул. Василя Гаджеги (Радищева)</t>
  </si>
  <si>
    <t>для розміщення та експлуатації  інших технічних засобів звязку</t>
  </si>
  <si>
    <t>24:001:0654</t>
  </si>
  <si>
    <t>ТОВ "СК Петроліум"</t>
  </si>
  <si>
    <t>1891/1</t>
  </si>
  <si>
    <t>вул. Доманинська, 336</t>
  </si>
  <si>
    <t>37:001:0524</t>
  </si>
  <si>
    <t>МПП "Олеся"</t>
  </si>
  <si>
    <t>27.06.2023 № 1351</t>
  </si>
  <si>
    <t>18:001:0299</t>
  </si>
  <si>
    <t>2429/1</t>
  </si>
  <si>
    <t>18:001:0298</t>
  </si>
  <si>
    <t>1993/1</t>
  </si>
  <si>
    <t>гр. Малюк М.В.</t>
  </si>
  <si>
    <t>вул. Іштвана Сечені, 48/4</t>
  </si>
  <si>
    <t>1183/1</t>
  </si>
  <si>
    <t>ТОВ "Україна - Плаза "</t>
  </si>
  <si>
    <t>29.11.2021 № 519</t>
  </si>
  <si>
    <t>15:001:0044</t>
  </si>
  <si>
    <t>гр. Костюченко В.В.</t>
  </si>
  <si>
    <t>27.06.2023 № 1352</t>
  </si>
  <si>
    <t>вул. Августина Волошина, 24</t>
  </si>
  <si>
    <t>06:001:0269</t>
  </si>
  <si>
    <t>вул. Загорська, Фединця, Кошицька, Грузинська, Берчені</t>
  </si>
  <si>
    <t>20270,12; 56032,68; 29241,16; 50899,20; 22002,76</t>
  </si>
  <si>
    <t>вул. Оноківська, б/н (КТП № 196)</t>
  </si>
  <si>
    <t>37:001:0522</t>
  </si>
  <si>
    <t>вул. Ярослава Мудрого (ділянка № 25)</t>
  </si>
  <si>
    <t>56:001:0414</t>
  </si>
  <si>
    <t>територія м. Ужгород</t>
  </si>
  <si>
    <t>67:001:0264</t>
  </si>
  <si>
    <t>вул. В. Стефаника (КТП 10/0,4 Вкт)</t>
  </si>
  <si>
    <t>61:001:0463</t>
  </si>
  <si>
    <t>18:001:0303</t>
  </si>
  <si>
    <t>1370/1</t>
  </si>
  <si>
    <t>гр. Калинич М.І.</t>
  </si>
  <si>
    <t>пр. Свободи, 49</t>
  </si>
  <si>
    <t>11:002:0095</t>
  </si>
  <si>
    <t>1705/1</t>
  </si>
  <si>
    <t>гр. Зацинська А.Г.</t>
  </si>
  <si>
    <t>вул. Героїв крут (Галана), 8</t>
  </si>
  <si>
    <t>для б-ва та обня ЖБГБС</t>
  </si>
  <si>
    <t>19:001:0149</t>
  </si>
  <si>
    <t>20.01.2020 (новий орендар з 11.05.2023)</t>
  </si>
  <si>
    <t>24.12.19 № 1853, 27.06.2023 № 1354</t>
  </si>
  <si>
    <t>541/1</t>
  </si>
  <si>
    <t>ТОВ "І контракт"</t>
  </si>
  <si>
    <t>27.06.202 № 1354; 15.08.2023 № 1422</t>
  </si>
  <si>
    <t>для б-ва багатоквартирних житлових будинків</t>
  </si>
  <si>
    <t>2012/1</t>
  </si>
  <si>
    <t>15.08.2023 № 1420</t>
  </si>
  <si>
    <t>для розміщення, будівництва, експлуатації та обслуговування БС обєкттів передачі електричної та теплової енегії</t>
  </si>
  <si>
    <t>15.08.2023 № 1416</t>
  </si>
  <si>
    <t>1975/1</t>
  </si>
  <si>
    <t>гр. Сторожук Н.А.</t>
  </si>
  <si>
    <t>вул. Собранецька, 147 "б"</t>
  </si>
  <si>
    <t>1624/1</t>
  </si>
  <si>
    <t xml:space="preserve">Релігійна громада Української православної церкви Свято- Різдва Богородичної церкви (скорочене найменування - Релігійна громада УПЦ) </t>
  </si>
  <si>
    <t>пр. Свободи, б/н</t>
  </si>
  <si>
    <t>1145/1</t>
  </si>
  <si>
    <t xml:space="preserve">гр. Осадчук О.В. </t>
  </si>
  <si>
    <t>15.08.2023 № 1420, 15.05.2018 № 1106</t>
  </si>
  <si>
    <t>вул. Героїв Крут (Галана) - Петра Гулака - Артемовського</t>
  </si>
  <si>
    <t>ТОВ "Виробничо - координаційний центр "Будтех" (скорочене - Центр "Будтех"</t>
  </si>
  <si>
    <t>1867/1</t>
  </si>
  <si>
    <t>ТОВ "Агросадівник"</t>
  </si>
  <si>
    <t>27.06.2023 № 1354, 15.08.2023 № 1422</t>
  </si>
  <si>
    <t>04.05.2023 № 1274, 15.08.2023 № 1422</t>
  </si>
  <si>
    <t>гр. Стефура С.П.</t>
  </si>
  <si>
    <t>вул. Грушевського, 35</t>
  </si>
  <si>
    <t>18:001:0304</t>
  </si>
  <si>
    <t>861/1</t>
  </si>
  <si>
    <t>гр. Цибик В.В.</t>
  </si>
  <si>
    <t>15.08.2023 № 1419</t>
  </si>
  <si>
    <t>вул. Марії Заньковецької, 38/3</t>
  </si>
  <si>
    <t>17:004:0063</t>
  </si>
  <si>
    <t>51:001:0937; 05:001:0149; 31:001:0438; 60:001:0274; 33:001:0338</t>
  </si>
  <si>
    <t>гр. Савицький О.С.</t>
  </si>
  <si>
    <t>вул. Карпатської України (Гагаріна) 2 а</t>
  </si>
  <si>
    <t>для б-ва та об-ня ЖБ з обєктами торгово - розважальної та ринкової інфраструктури</t>
  </si>
  <si>
    <t>57:001:0091</t>
  </si>
  <si>
    <t>1211/1</t>
  </si>
  <si>
    <t>13.06.2023 № 1310 та 15.08.2023 № 1422</t>
  </si>
  <si>
    <t>Обслуговуючий коопатив "Житлово - будівельний кооператив "Екобуд - Експерт" (скрочена найменування - ЖБК "Екобуд-Експерт")</t>
  </si>
  <si>
    <t>28.09.2023 № 1472, 15.05.2018 № 1106</t>
  </si>
  <si>
    <t>вул. Руська, 41</t>
  </si>
  <si>
    <t>10:001:0370</t>
  </si>
  <si>
    <t>25.07.19 № 1621, 27.06.2023 № 1354</t>
  </si>
  <si>
    <t>2001/1</t>
  </si>
  <si>
    <t>ПРАТ "Івано-Франківськцемент"</t>
  </si>
  <si>
    <t>13.06.2023 № 130, 28.09.2023 № 1481</t>
  </si>
  <si>
    <t>28.09.2023 № 1471</t>
  </si>
  <si>
    <t>18:001:0305</t>
  </si>
  <si>
    <t>12.07.2023, 10.10.2023 (додаткова угода)</t>
  </si>
  <si>
    <t>27.06.2023 № 1349, 28.09.2023 № 1474</t>
  </si>
  <si>
    <t>59:001:0549 - архівний. Тепар 59:001:0555 та 59:001:0556</t>
  </si>
  <si>
    <t>гр. Варга В.Г.</t>
  </si>
  <si>
    <t>13.06.2023 № 1306, 28.09.2023 № 1481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</si>
  <si>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</si>
  <si>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70:001:0139</t>
  </si>
  <si>
    <t>вул. Гранітна, 5 А</t>
  </si>
  <si>
    <t>60:001:0281</t>
  </si>
  <si>
    <t>ТОВ "Маріо Бенг"</t>
  </si>
  <si>
    <t>28.09.2023 № 1475</t>
  </si>
  <si>
    <t>вул. Собранецька, 115</t>
  </si>
  <si>
    <t>50:001:0293</t>
  </si>
  <si>
    <t>1598/1-1 (папка 870)</t>
  </si>
  <si>
    <t>гр. Соколов Л.С.</t>
  </si>
  <si>
    <t>1995/1</t>
  </si>
  <si>
    <t>ТДВ "Данко"</t>
  </si>
  <si>
    <t>28.09.2023 № 1476</t>
  </si>
  <si>
    <t>гр. Сарай М.Д.</t>
  </si>
  <si>
    <t>вул. Олександра Фединця, б/н</t>
  </si>
  <si>
    <t>08:001:0051</t>
  </si>
  <si>
    <t xml:space="preserve">гр. Зацаринна Н.І. </t>
  </si>
  <si>
    <t>28.09.2023 № 1475, 28.09.2023 № 1481</t>
  </si>
  <si>
    <t>вул. Капушанська (Перемоги), 17 А</t>
  </si>
  <si>
    <t>02:002:0083</t>
  </si>
  <si>
    <t>1469/1</t>
  </si>
  <si>
    <t>гр. Срібна А.І.</t>
  </si>
  <si>
    <t>гр. Фоміна О.Ю.</t>
  </si>
  <si>
    <t>вул. Вілмоша Ковача, 13 прим. 103</t>
  </si>
  <si>
    <t>16:001:0368</t>
  </si>
  <si>
    <t>гр. Комарницький О.М.</t>
  </si>
  <si>
    <t>вул. Другетів, 96</t>
  </si>
  <si>
    <t>08:001:0137</t>
  </si>
  <si>
    <t>1567/1</t>
  </si>
  <si>
    <t>гр. Тімашева Г.В.</t>
  </si>
  <si>
    <t>08:002:0109</t>
  </si>
  <si>
    <t>1989/1</t>
  </si>
  <si>
    <t>ФОП Феофанов Ю.І.</t>
  </si>
  <si>
    <t>ТОВ "Тиса - Енерджі Груп"</t>
  </si>
  <si>
    <t>вул. Шумна, 2</t>
  </si>
  <si>
    <t>08:001:0135</t>
  </si>
  <si>
    <t>2007/1</t>
  </si>
  <si>
    <t>ПП "Кадва"</t>
  </si>
  <si>
    <t>ТОВ "Україна - Плаза"</t>
  </si>
  <si>
    <t>вул. Марії Заньковецької, 1</t>
  </si>
  <si>
    <t>15:001:0234</t>
  </si>
  <si>
    <t>1207/1</t>
  </si>
  <si>
    <t>гр. Тромбола Л.Ю.</t>
  </si>
  <si>
    <t>вул. Швабська - пл. Кирила і Мефодія</t>
  </si>
  <si>
    <t>для б-ва та об-ня будівель торгівлі (під кіоском)</t>
  </si>
  <si>
    <t xml:space="preserve">гр. Феєр С.М. </t>
  </si>
  <si>
    <t>вул. Оноківська, 18/48</t>
  </si>
  <si>
    <t>вул. Степана Федора - 2 ділянки; вул. Ярослава Мудрого - 7 ділянок; вул. Юрія Керекеша - 5 ділянок; вул. Анатолія Кралицького</t>
  </si>
  <si>
    <t>17.07.2023 року (дата договору -15.09.2021)</t>
  </si>
  <si>
    <t>новий орендар з 27.11.2023 року  по договору від 14.12.2022</t>
  </si>
  <si>
    <t>гр. Ігнат Г.В.</t>
  </si>
  <si>
    <t>23.11.23 № 1551</t>
  </si>
  <si>
    <t>вул. Університетська, 25</t>
  </si>
  <si>
    <t>43:001:0360</t>
  </si>
  <si>
    <t>вул. Закарпатська та пров. Т. Шевченка</t>
  </si>
  <si>
    <t>28:001:0248</t>
  </si>
  <si>
    <t>1999/1</t>
  </si>
  <si>
    <t>гр. Кепша С.І.</t>
  </si>
  <si>
    <t>23.11.23 № 1556</t>
  </si>
  <si>
    <t>1726/1</t>
  </si>
  <si>
    <t>ТОВ "Срібний лід"</t>
  </si>
  <si>
    <t>вул. Бориса Тлехаса, 89 "а"</t>
  </si>
  <si>
    <t>1249/1</t>
  </si>
  <si>
    <t>вул. Дендеші, 118</t>
  </si>
  <si>
    <t>для городництва</t>
  </si>
  <si>
    <t>23.11.23 № 1555</t>
  </si>
  <si>
    <t>2017/1</t>
  </si>
  <si>
    <t>гр. Брензович О.М.</t>
  </si>
  <si>
    <t>вул. П. Чубинського (Бородіна), 4 прим. 37</t>
  </si>
  <si>
    <t>гр. Мельничин В.М.</t>
  </si>
  <si>
    <t>вул. Мукачівська, 69</t>
  </si>
  <si>
    <t>10:001:0373</t>
  </si>
  <si>
    <t>вул. Олександра Блеста (ПС 110/10- Ужгород -8)</t>
  </si>
  <si>
    <t>64:001:0116</t>
  </si>
  <si>
    <t>2040/1</t>
  </si>
  <si>
    <t xml:space="preserve">ТОВ "Юридично Фінансова Компанія" (скорочене найменування ТОВ "Юрфінком") </t>
  </si>
  <si>
    <t xml:space="preserve">ТОВ "Уж Девелопер" (з 28.02.2023 року новий Орендар) (старий орендар - гр. Костюк А.П. )(замість Л,П,Я,) </t>
  </si>
  <si>
    <t>м. Ужгород</t>
  </si>
  <si>
    <t>72:001:0031 та 72:001:0028 та 71:001:0026</t>
  </si>
  <si>
    <t>20660,64 та 28607,04 та 4747,20</t>
  </si>
  <si>
    <t>ПРАТ "Водафан Україна " (скорочене найменування ПРАТ "ВФ Україна"</t>
  </si>
  <si>
    <t>р-н обїзної дороги М08</t>
  </si>
  <si>
    <t xml:space="preserve">для розміщення та експлуатації об’єктів і споруд телекомунікацій </t>
  </si>
  <si>
    <t>37:001:0541</t>
  </si>
  <si>
    <t>вул. Ак. Корольова, 7 Б; вул. Минайська, 40 "а"; вул. АК. Корольова, 6 "а"; вул. Богомольця, 20 "а"; вул. Комендаря, 48 "а"; вул. Минайська, 29 "в"</t>
  </si>
  <si>
    <t>20:001:0373; 20:001:0368; 20:001:0370; 21:001:0617; 19:001:0295; 19:001:0297</t>
  </si>
  <si>
    <t>46 924,72 грн; 96 268,24 грн.; 76 434,08 грн. ; 103 988,80 грн. ; 63 036,90 грн. ; 79 218,57 грн</t>
  </si>
  <si>
    <t>гр. Газа М.Й.</t>
  </si>
  <si>
    <t>вул. Антонана Дворжака, б/н</t>
  </si>
  <si>
    <t>для розміщення, б-ва, експлуатації та об-ня БС обєктів передачі електричної енергії</t>
  </si>
  <si>
    <t>59:001:0557</t>
  </si>
  <si>
    <t>65:001:0069</t>
  </si>
  <si>
    <t>вул. Генерала Свободи, 5 "б"; вул. Героїв Крут (Галана), 7 "а"; вул. Генерала Свободи, 7 "а"; вул. Нахімова, 3 "б"</t>
  </si>
  <si>
    <t>20:001:0372; 19:001:0294; 20:001:0371; 39:001:0363</t>
  </si>
  <si>
    <t xml:space="preserve">73 990,77 грн. ; 59 289,37 грн. ; 76 288,62 грн. ; 45 084,73 грн. </t>
  </si>
  <si>
    <t>ТОВ "Айком - Уж"  Влучено оригінал договору. Підстава -лист нацполіції від 21.12.2023 року № 5617/03-17, зокрема ухвала у справі № 308/5935/23</t>
  </si>
  <si>
    <t>1191/1</t>
  </si>
  <si>
    <t>ПП "Бізнес-стиль"</t>
  </si>
  <si>
    <t>вул. 8 Березня поз. 4</t>
  </si>
  <si>
    <t>гр. Височанська У.М.</t>
  </si>
  <si>
    <t>23.11.2023 № 1552</t>
  </si>
  <si>
    <t>вул. Собранецька, 100, 102</t>
  </si>
  <si>
    <t>для б-ва багатоквартирного житлового будинку з обєктами торгово - розважальної та ринкової інфраструктури</t>
  </si>
  <si>
    <t>29:001:0253</t>
  </si>
  <si>
    <t>ТОВ "Ужінвест - Груп" (новий орендар з 04.10.2023 року ) старий - ТОВ "Дукат-Ужгород"</t>
  </si>
  <si>
    <t>ТОВ “СЕРТАДО”</t>
  </si>
  <si>
    <t xml:space="preserve">ТОВ "Феба" </t>
  </si>
  <si>
    <t xml:space="preserve">ПП "Закарпатінвестбуд" </t>
  </si>
  <si>
    <t>ПАТ "Закарпаттяобленерго"</t>
  </si>
  <si>
    <t>Закарпатська обласна рада професійних спілок</t>
  </si>
  <si>
    <t xml:space="preserve">ПАТ "Закарпаттяобленерго" </t>
  </si>
  <si>
    <t xml:space="preserve">гр. Тирпак М.І. </t>
  </si>
  <si>
    <t xml:space="preserve">гр. Срібна А.І. </t>
  </si>
  <si>
    <t xml:space="preserve">гр генсецька М.М. </t>
  </si>
  <si>
    <t xml:space="preserve">ПАТ "Закарпаття-авто" </t>
  </si>
  <si>
    <t xml:space="preserve">ОК "кооператив по експлуатації колективних гаражів "Жигулі 2" </t>
  </si>
  <si>
    <t xml:space="preserve">гр. горбань Н.В </t>
  </si>
  <si>
    <t xml:space="preserve">ПРАТ "Закарпаттяобленерго"  </t>
  </si>
  <si>
    <t>ФОП Келемен І.І.</t>
  </si>
  <si>
    <t xml:space="preserve">ТОВ "Пластикові системи" </t>
  </si>
  <si>
    <t xml:space="preserve">ФОП Гудзинський О.В., ФОП Федикович В.П. </t>
  </si>
  <si>
    <t xml:space="preserve">гр. Готько І.Ю. </t>
  </si>
  <si>
    <t>гр. Стецик Г.В.</t>
  </si>
  <si>
    <t xml:space="preserve">ФОП Кайла К.Г. </t>
  </si>
  <si>
    <t xml:space="preserve">ФОП Боднарюк С.О. </t>
  </si>
  <si>
    <t xml:space="preserve">ТОВ "Фора - 1" </t>
  </si>
  <si>
    <t xml:space="preserve">гр. Ряшко Д.А. </t>
  </si>
  <si>
    <t>ТОВ СП "Джокер - Клуб"</t>
  </si>
  <si>
    <t xml:space="preserve">гр. Штець О.М. </t>
  </si>
  <si>
    <t xml:space="preserve">ТОВ "САТУ" </t>
  </si>
  <si>
    <t>ТОВ "ТПК 2005"</t>
  </si>
  <si>
    <t xml:space="preserve">ГО "Товариство угорської культури Закарпаття" </t>
  </si>
  <si>
    <t>гр. калабішка В.В.</t>
  </si>
  <si>
    <t xml:space="preserve">ТОВ "Голден карс" </t>
  </si>
  <si>
    <t xml:space="preserve">ТОВ "Райдуга" </t>
  </si>
  <si>
    <t xml:space="preserve">ФОП Варгалінок К.М. </t>
  </si>
  <si>
    <t xml:space="preserve">КМП "Реммеблі" </t>
  </si>
  <si>
    <t>ТЗОВ " Завод "Галичина"</t>
  </si>
  <si>
    <t xml:space="preserve">ПП "Клініка сімейної стоматології" </t>
  </si>
  <si>
    <t xml:space="preserve">ПАТ "Укрнафта" </t>
  </si>
  <si>
    <t xml:space="preserve">гр. Резванова І.Д. </t>
  </si>
  <si>
    <t>гр. Бігар Н.М.</t>
  </si>
  <si>
    <t xml:space="preserve">ТОВ "НСЛ" </t>
  </si>
  <si>
    <t>ФОП Батрін Д.І.</t>
  </si>
  <si>
    <t>ТОВ "Весняний"* (старий орендар -ФОП Губкович В.М. )лист від 16.03.2022 року № 30.01-12/491, від 17.02.2023 року № 30.01-12/361</t>
  </si>
  <si>
    <t xml:space="preserve">гр. Півень В.В. </t>
  </si>
  <si>
    <t xml:space="preserve">ТОВ "Енджел Кепітал" </t>
  </si>
  <si>
    <t xml:space="preserve">гр. Василечко В.В. </t>
  </si>
  <si>
    <t xml:space="preserve">гр. Криванич Т.І. </t>
  </si>
  <si>
    <t xml:space="preserve">ФОП Рояк Є.Б. </t>
  </si>
  <si>
    <t xml:space="preserve">гр. Гозда О.М. </t>
  </si>
  <si>
    <t xml:space="preserve">ПП "ЛАСП" </t>
  </si>
  <si>
    <t>гр. Довбиш А.М.</t>
  </si>
  <si>
    <t xml:space="preserve">гр. Поневич Б.З. </t>
  </si>
  <si>
    <t xml:space="preserve">гр. Добоній Д.А. </t>
  </si>
  <si>
    <t xml:space="preserve">гр. Лустиг О.А. </t>
  </si>
  <si>
    <t xml:space="preserve">гр. Ломага О.С. </t>
  </si>
  <si>
    <t xml:space="preserve">ТОВ "Твінс" </t>
  </si>
  <si>
    <t xml:space="preserve">гр. Кепша С.І. </t>
  </si>
  <si>
    <t>АТ "Ужгородське АТП - 12107"</t>
  </si>
  <si>
    <t xml:space="preserve">ТОВ "Сімо і Ганц" </t>
  </si>
  <si>
    <t xml:space="preserve">ФОП Березнай І.І. </t>
  </si>
  <si>
    <t xml:space="preserve">гр. Гладжикурка В.І., гр. Гладжикурка Н.Б., гр. гладжикурка Л.В. </t>
  </si>
  <si>
    <t>гр. Грибанова К.З.</t>
  </si>
  <si>
    <t xml:space="preserve">гр. Щербатюк О.В. </t>
  </si>
  <si>
    <t xml:space="preserve">ФОП Коба Н.Ю. </t>
  </si>
  <si>
    <t xml:space="preserve">гр. Чижмарь ЮВ., гр. Чижмарь Г.М. </t>
  </si>
  <si>
    <t xml:space="preserve">гр. Тижук С.В. </t>
  </si>
  <si>
    <t xml:space="preserve">ТОВ "Ремонтсервіс-4" </t>
  </si>
  <si>
    <t>ТОВ "УЖАГРОМІКС"</t>
  </si>
  <si>
    <t xml:space="preserve">ПП ВКФ "Злагода" </t>
  </si>
  <si>
    <t>ГР. Кулик - Куличенко Л.Л. (старий - ПП ВКФ "Злагода")</t>
  </si>
  <si>
    <t xml:space="preserve">ТОВ "Ренесанс" </t>
  </si>
  <si>
    <t xml:space="preserve">гр. Шейдик К.А. </t>
  </si>
  <si>
    <t>Громадська органіізація "Закарпатська обласна організація "Молодий патріот"</t>
  </si>
  <si>
    <t xml:space="preserve">ПРАТ "Андезит" </t>
  </si>
  <si>
    <t>гр. Щербатюк О.В.</t>
  </si>
  <si>
    <t xml:space="preserve">гр. Ковач І.Ю. </t>
  </si>
  <si>
    <t xml:space="preserve">ТОВ "ЕКСТ. ТА. ВІ. ЛТД" </t>
  </si>
  <si>
    <t xml:space="preserve">гр. Копчак М.І. </t>
  </si>
  <si>
    <t xml:space="preserve">ТОВ "Українські будівельні системи" </t>
  </si>
  <si>
    <t xml:space="preserve">ТЗОВ "Виробниче автотранспортне обєднання Закарпатської облспоживспілки) (скорочене - ТЗОВ "ВАТО ОСС) </t>
  </si>
  <si>
    <t xml:space="preserve">гр. Кузьма М.М. </t>
  </si>
  <si>
    <t xml:space="preserve">гр. Гринчишина Л.М. </t>
  </si>
  <si>
    <t xml:space="preserve">ТОВ "Ріво Трейд" </t>
  </si>
  <si>
    <t xml:space="preserve">гр. Кісів І.В. </t>
  </si>
  <si>
    <t xml:space="preserve">гр. Стегура М.І. </t>
  </si>
  <si>
    <t xml:space="preserve">ФОП Курбатова Н.Й. </t>
  </si>
  <si>
    <t xml:space="preserve">гр. Кривенко Р.М. </t>
  </si>
  <si>
    <t xml:space="preserve">ТОВ "Епіцентр Н" </t>
  </si>
  <si>
    <t xml:space="preserve">ТОВ "ЄЛЬ КФТ" </t>
  </si>
  <si>
    <t xml:space="preserve">Ужгородський районний відокремлений підрозділ громадської організації "Товариства сприяння оборони (ТСО України) (скорочене найменування УР ВП ГО ТСО України) </t>
  </si>
  <si>
    <t xml:space="preserve">гр. Кривонос М.М. </t>
  </si>
  <si>
    <t xml:space="preserve">гр. Кондрат Г.Ф. </t>
  </si>
  <si>
    <t xml:space="preserve">гр. Баранов В.А. </t>
  </si>
  <si>
    <t>ТОВ "Світанок 2"</t>
  </si>
  <si>
    <t xml:space="preserve">гр. Ковач Т.Ю. </t>
  </si>
  <si>
    <t xml:space="preserve">ПП "УЖБУДСЕРВІС" </t>
  </si>
  <si>
    <t xml:space="preserve">гр. Келемен І.Я. </t>
  </si>
  <si>
    <t xml:space="preserve">гр. Ковач Г.М. </t>
  </si>
  <si>
    <t xml:space="preserve">ФОП Печора І.І. </t>
  </si>
  <si>
    <t>тов  "Уж-Екстра" З 04.02.2023 РОКУ</t>
  </si>
  <si>
    <t>гр. Стойка Н.М.</t>
  </si>
  <si>
    <t>ФОП Трофимлюк Д.О.</t>
  </si>
  <si>
    <t xml:space="preserve">гр. Шкрібляк А.М. (старий орендар)гр. Сас Ю.Ю. </t>
  </si>
  <si>
    <t xml:space="preserve">гр. Стегура О.М. </t>
  </si>
  <si>
    <t xml:space="preserve">Криванич В.Д </t>
  </si>
  <si>
    <t xml:space="preserve">ТОВ "Закарпатська будівельна компанія" (ТОВ "ЗБК") </t>
  </si>
  <si>
    <t xml:space="preserve">гр. Зайцева О.В., Гр. Букреєва О.В. </t>
  </si>
  <si>
    <t xml:space="preserve">ТОВ "Веттштайн - Технік Україна" </t>
  </si>
  <si>
    <t xml:space="preserve">гр. Федор Р.О. </t>
  </si>
  <si>
    <t xml:space="preserve">гр. Фартушок І.І. </t>
  </si>
  <si>
    <t xml:space="preserve">гр. Касинець Г.Ф. (новий Орендар від 10.11.2021 року ТОВ "Верде") </t>
  </si>
  <si>
    <t xml:space="preserve">гр. Мордяк Я.М. </t>
  </si>
  <si>
    <t xml:space="preserve">підприємство споживчої кооперації «Ремонтно-будівельна дільниця Ужгородської райспоживспілки» (скорочене найменування–РБД РАЙСПОЖИВСПІЛКИ) </t>
  </si>
  <si>
    <t>гр. Негря Б.П</t>
  </si>
  <si>
    <t xml:space="preserve">ТОВ "Золмат" </t>
  </si>
  <si>
    <t xml:space="preserve">ГР. Соколов О.О. </t>
  </si>
  <si>
    <t xml:space="preserve">ПП "Земгруп", ТОВ "Вайлд Вотер Груп" </t>
  </si>
  <si>
    <t xml:space="preserve">Обслуговуючий кооператив "Житлово-будівельний кооператив " Доломіт Україна" (новий орендар з 26.08.2022 року) гр. Станкович Н.І. </t>
  </si>
  <si>
    <t xml:space="preserve">ТОВ "Поділля - Транс" </t>
  </si>
  <si>
    <t xml:space="preserve">гр. Курак Т.Д. </t>
  </si>
  <si>
    <t xml:space="preserve">гр. Леміш М.О. </t>
  </si>
  <si>
    <t xml:space="preserve">ТЗ "Оселя" </t>
  </si>
  <si>
    <t xml:space="preserve">ПП "Никіта" </t>
  </si>
  <si>
    <t xml:space="preserve">гр. Казаку Є.І. </t>
  </si>
  <si>
    <t xml:space="preserve">гр. Кіщак В.М. </t>
  </si>
  <si>
    <t xml:space="preserve">гр. Субота М.І. </t>
  </si>
  <si>
    <t xml:space="preserve">гр. Тімашева Г.В. </t>
  </si>
  <si>
    <t xml:space="preserve">гр. Плоскіна Ю.В. </t>
  </si>
  <si>
    <t xml:space="preserve">ТОВ "Техносервіс - Пакт" </t>
  </si>
  <si>
    <t xml:space="preserve">МПП "Олеся" </t>
  </si>
  <si>
    <t xml:space="preserve">гр. Свида М.М. </t>
  </si>
  <si>
    <t>ФОП Гецко Л.О.</t>
  </si>
  <si>
    <t xml:space="preserve">гр. Путраш Ю.В. </t>
  </si>
  <si>
    <t xml:space="preserve">гр. Пруднікова О.А. </t>
  </si>
  <si>
    <t>ТОВ "Оір - Сервіс"</t>
  </si>
  <si>
    <t>ТОВ "Автодорремонт"</t>
  </si>
  <si>
    <t xml:space="preserve">ФОП Баторик Г.М. </t>
  </si>
  <si>
    <t>гр. Вакулікова А..С.</t>
  </si>
  <si>
    <t xml:space="preserve">гр.Степанцов В.С. (з 25.11.2021 року новий Орендар - ТОВ "МІАБУД" </t>
  </si>
  <si>
    <t xml:space="preserve">ТОВ "Пластіком Ужгород" </t>
  </si>
  <si>
    <t xml:space="preserve">ТОВ"Інвестгруп К" </t>
  </si>
  <si>
    <t xml:space="preserve">ТОВ"Інвестгруп К-2" </t>
  </si>
  <si>
    <t xml:space="preserve">ПРАТ "Модуль М" </t>
  </si>
  <si>
    <t xml:space="preserve">ТОВ"Інвестгруп К-1" </t>
  </si>
  <si>
    <t xml:space="preserve">ТОВ "Інвестбуд  К" (старий орендар -ТОВ"Інвестгруп К-3") </t>
  </si>
  <si>
    <t xml:space="preserve">ПП "Ротор" </t>
  </si>
  <si>
    <t>ПРАТ "Житлово-побутове підприємтсво" (скорочене найменування ПРАТ "ЖПП").</t>
  </si>
  <si>
    <t xml:space="preserve">2300/1 </t>
  </si>
  <si>
    <t xml:space="preserve">гр. Газа Ю.В. </t>
  </si>
  <si>
    <t xml:space="preserve">2301/1 </t>
  </si>
  <si>
    <t>ТОВ "Закарпатська фірма "Медтехніка"</t>
  </si>
  <si>
    <t>гр. Терпяк Г.А.</t>
  </si>
  <si>
    <t xml:space="preserve">гр. Данюк О.М. </t>
  </si>
  <si>
    <t xml:space="preserve">гр. Гончаренко М.В. </t>
  </si>
  <si>
    <t xml:space="preserve">гр. Дудурич Н.В. </t>
  </si>
  <si>
    <t xml:space="preserve">гр. Павленко С.Л.  </t>
  </si>
  <si>
    <t>ТОВ "Зеленгосп-Ужгород</t>
  </si>
  <si>
    <t>ТОВ "Уж-Рент" з 29.09.2023 року (старий орендар-гр. Опаленик Я.І. )</t>
  </si>
  <si>
    <t xml:space="preserve">гр. Цуняк Б.М. </t>
  </si>
  <si>
    <t xml:space="preserve">гр. Суліма С.В. </t>
  </si>
  <si>
    <t>ФОП Лещенко С.О.</t>
  </si>
  <si>
    <t>ФОП Ландовська В.С.</t>
  </si>
  <si>
    <t xml:space="preserve">МПП "Латекс" </t>
  </si>
  <si>
    <t xml:space="preserve">гр. Пацкан Д.С. </t>
  </si>
  <si>
    <t xml:space="preserve">ТОВ "ДК 2022" - новий орендар від 01.01.2023 року (колишня оренда - гр. Пацкан В.В), </t>
  </si>
  <si>
    <t>ТОВ "Галич"</t>
  </si>
  <si>
    <t xml:space="preserve">гр. Полінко О.В. </t>
  </si>
  <si>
    <t xml:space="preserve">гр. Вакулич Є.І. </t>
  </si>
  <si>
    <t xml:space="preserve">ТОВ "Данко" </t>
  </si>
  <si>
    <t xml:space="preserve">Центр "Будтех" (Будівельні технології) </t>
  </si>
  <si>
    <t xml:space="preserve">гр. Біцко Д.В. </t>
  </si>
  <si>
    <t xml:space="preserve">ТОВ "МагеланКомф" </t>
  </si>
  <si>
    <t xml:space="preserve">гр. Куртяк Є.В. </t>
  </si>
  <si>
    <t xml:space="preserve">гр. Дуганчик Т.М. </t>
  </si>
  <si>
    <t xml:space="preserve">гр. Калинюк Ю.Ю. </t>
  </si>
  <si>
    <t xml:space="preserve">гр. Половко І.І. (сатрий орендар -Луцьо М.І.) </t>
  </si>
  <si>
    <t xml:space="preserve">гр. Каналош С.В. </t>
  </si>
  <si>
    <t>ПАТ "Страхова компанія "Українська страхова група" (скорочене ПАТ "СК "УСК") замість Глобус</t>
  </si>
  <si>
    <t xml:space="preserve">ФОП Польчук Р.І. </t>
  </si>
  <si>
    <t>Ужгородський міський обєднаний учбово - спортивний центр товариства сприяння оборони України (скорочене - УМОУСЦ ТСОУ)</t>
  </si>
  <si>
    <t xml:space="preserve">ФОП Демків Л.І. </t>
  </si>
  <si>
    <t>гр .Полак Х.О.</t>
  </si>
  <si>
    <t xml:space="preserve">гр. Сидоран А.М. </t>
  </si>
  <si>
    <t>гр. Лазар Ю.Ю., гр. Піпаш І.В.</t>
  </si>
  <si>
    <t xml:space="preserve">ТОВ "фірма "Кім-Вест" </t>
  </si>
  <si>
    <t>гр. Свида М.М.</t>
  </si>
  <si>
    <t xml:space="preserve">ТОВ "Офіс-центр 3" </t>
  </si>
  <si>
    <t>ТОВ "Торгбудсервіс Плюс"</t>
  </si>
  <si>
    <t>ТОВ "Рельєф - 7"</t>
  </si>
  <si>
    <t>гр. Івашко Д.В. (колишня Плешкова)</t>
  </si>
  <si>
    <t>ФОП Вовчок М.І.</t>
  </si>
  <si>
    <t xml:space="preserve">гр. Сабадош В.І. </t>
  </si>
  <si>
    <t xml:space="preserve">гр. Купаші А.В. </t>
  </si>
  <si>
    <t>гр. Арендаш І.І.</t>
  </si>
  <si>
    <t>гр. Рішко О.М.</t>
  </si>
  <si>
    <t>гр. Микулянець В.І.</t>
  </si>
  <si>
    <t xml:space="preserve">гр. Маслянка Н.В. </t>
  </si>
  <si>
    <t xml:space="preserve">ТОВ "Новий ринок" </t>
  </si>
  <si>
    <t xml:space="preserve">Журкі Анна, (старий орендар-Бежинець Н.П.) </t>
  </si>
  <si>
    <t xml:space="preserve">ТОВ "Скай Менеджмент" </t>
  </si>
  <si>
    <t xml:space="preserve">ТОВ "Бодрог", ТОВ "АТБ-МАРКЕТ" </t>
  </si>
  <si>
    <t xml:space="preserve">ФОП Німеровська С.М. </t>
  </si>
  <si>
    <t>АТ "Сільпо Рітейл"</t>
  </si>
  <si>
    <t xml:space="preserve">ТОВ "Дельта - Продакс" </t>
  </si>
  <si>
    <t>ТОВ "Гранд - Оіл. ДК"</t>
  </si>
  <si>
    <t>ТОВ "Лінком"</t>
  </si>
  <si>
    <t xml:space="preserve">гр. Грущенко О,В. </t>
  </si>
  <si>
    <t>АТ ОТП Банк"</t>
  </si>
  <si>
    <t xml:space="preserve">ПРАТ "Ужгородська швейна фабрика" </t>
  </si>
  <si>
    <t xml:space="preserve">ГО "Ужгородська федерація боксу" </t>
  </si>
  <si>
    <t xml:space="preserve">ПП "АКО - 2005" </t>
  </si>
  <si>
    <t xml:space="preserve">гр. Астахова Л.В. </t>
  </si>
  <si>
    <t xml:space="preserve">гр. Смирнай С.М, (старий орендар - гр. Ковач В.Ю.) </t>
  </si>
  <si>
    <t xml:space="preserve">ТОВ "Л.П.Я" </t>
  </si>
  <si>
    <t xml:space="preserve">СП "Аркела" ТОВ </t>
  </si>
  <si>
    <t xml:space="preserve">гр. Мермелштейн П.Г. </t>
  </si>
  <si>
    <t xml:space="preserve">ТОВ "Івета" </t>
  </si>
  <si>
    <t xml:space="preserve">гр. Салтикова Н.В. </t>
  </si>
  <si>
    <t xml:space="preserve">ФОП Хаджиєв Р.Ю.  </t>
  </si>
  <si>
    <t xml:space="preserve">гр. Мендель О.О.  </t>
  </si>
  <si>
    <t xml:space="preserve">гр. Бакош Т.В. </t>
  </si>
  <si>
    <t xml:space="preserve">ТОВ "Юкрейн Інвест Ізатекс" </t>
  </si>
  <si>
    <t xml:space="preserve">ТОВ "Ужперспектива" </t>
  </si>
  <si>
    <t xml:space="preserve">гр. Товт В.В.  </t>
  </si>
  <si>
    <t xml:space="preserve">гр. Ариштаєв П.Ю.  </t>
  </si>
  <si>
    <t xml:space="preserve">гр. Реган А.В. </t>
  </si>
  <si>
    <t xml:space="preserve">ТОВ "Центр Будкомплектації"  </t>
  </si>
  <si>
    <t xml:space="preserve">гр. Лозан О.М. </t>
  </si>
  <si>
    <t xml:space="preserve">гр. Паканич К.К.  </t>
  </si>
  <si>
    <t xml:space="preserve">ТОВ "Дастор Ужгород" </t>
  </si>
  <si>
    <t>Орендна плата у 2023 році, грн/міс.</t>
  </si>
  <si>
    <t xml:space="preserve">ТОВ "Іст - Вест"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</si>
</sst>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_р_._-;\-* #,##0.00_р_._-;_-* \-??_р_._-;_-@_-"/>
    <numFmt numFmtId="165" formatCode="[$-422]d\ mmmm\ yyyy&quot; р.&quot;"/>
    <numFmt numFmtId="166" formatCode="mmm/yyyy"/>
    <numFmt numFmtId="167" formatCode="#,##0.00\ &quot;₴&quot;"/>
  </numFmts>
  <fonts count="41">
    <font>
      <sz val="10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9" fontId="0" fillId="0" borderId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vertical="top" wrapText="1"/>
    </xf>
    <xf numFmtId="14" fontId="0" fillId="0" borderId="11" xfId="0" applyNumberFormat="1" applyFill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right" vertical="top" wrapText="1"/>
    </xf>
    <xf numFmtId="9" fontId="0" fillId="0" borderId="11" xfId="0" applyNumberForma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14" fontId="0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vertical="top" wrapText="1"/>
    </xf>
    <xf numFmtId="46" fontId="0" fillId="0" borderId="11" xfId="0" applyNumberFormat="1" applyFill="1" applyBorder="1" applyAlignment="1">
      <alignment vertical="top" wrapText="1"/>
    </xf>
    <xf numFmtId="0" fontId="0" fillId="0" borderId="0" xfId="0" applyAlignment="1">
      <alignment vertical="top"/>
    </xf>
    <xf numFmtId="2" fontId="0" fillId="0" borderId="11" xfId="0" applyNumberFormat="1" applyFont="1" applyFill="1" applyBorder="1" applyAlignment="1">
      <alignment horizontal="right" vertical="top" wrapText="1"/>
    </xf>
    <xf numFmtId="10" fontId="0" fillId="0" borderId="11" xfId="0" applyNumberForma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9" fontId="0" fillId="0" borderId="0" xfId="0" applyNumberFormat="1" applyAlignment="1">
      <alignment horizontal="center" vertical="top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5"/>
  <sheetViews>
    <sheetView tabSelected="1" view="pageBreakPreview" zoomScale="60" workbookViewId="0" topLeftCell="E1">
      <selection activeCell="N7" sqref="N7"/>
    </sheetView>
  </sheetViews>
  <sheetFormatPr defaultColWidth="9.140625" defaultRowHeight="12.75"/>
  <cols>
    <col min="1" max="4" width="0" style="0" hidden="1" customWidth="1"/>
    <col min="5" max="5" width="11.7109375" style="31" customWidth="1"/>
    <col min="6" max="6" width="31.140625" style="26" customWidth="1"/>
    <col min="7" max="7" width="16.140625" style="32" customWidth="1"/>
    <col min="8" max="8" width="9.8515625" style="31" customWidth="1"/>
    <col min="9" max="9" width="13.140625" style="33" customWidth="1"/>
    <col min="10" max="10" width="27.28125" style="26" customWidth="1"/>
    <col min="11" max="11" width="13.421875" style="31" customWidth="1"/>
    <col min="12" max="12" width="13.421875" style="34" customWidth="1"/>
    <col min="13" max="13" width="13.00390625" style="35" customWidth="1"/>
    <col min="14" max="14" width="36.7109375" style="26" customWidth="1"/>
    <col min="15" max="15" width="25.8515625" style="26" customWidth="1"/>
    <col min="16" max="16" width="17.57421875" style="26" customWidth="1"/>
  </cols>
  <sheetData>
    <row r="1" spans="1:16" ht="117.75" customHeight="1">
      <c r="A1" s="1" t="s">
        <v>7</v>
      </c>
      <c r="B1" s="1"/>
      <c r="C1" s="1"/>
      <c r="D1" s="1"/>
      <c r="E1" s="16" t="s">
        <v>8</v>
      </c>
      <c r="F1" s="16" t="s">
        <v>958</v>
      </c>
      <c r="G1" s="17" t="s">
        <v>9</v>
      </c>
      <c r="H1" s="16" t="s">
        <v>959</v>
      </c>
      <c r="I1" s="17" t="s">
        <v>10</v>
      </c>
      <c r="J1" s="16" t="s">
        <v>11</v>
      </c>
      <c r="K1" s="16" t="s">
        <v>12</v>
      </c>
      <c r="L1" s="16" t="s">
        <v>1678</v>
      </c>
      <c r="M1" s="18" t="s">
        <v>13</v>
      </c>
      <c r="N1" s="16" t="s">
        <v>14</v>
      </c>
      <c r="O1" s="16" t="s">
        <v>15</v>
      </c>
      <c r="P1" s="21" t="s">
        <v>1088</v>
      </c>
    </row>
    <row r="2" spans="1:16" ht="48.75" customHeight="1">
      <c r="A2" s="2">
        <v>670</v>
      </c>
      <c r="B2" s="3">
        <v>454</v>
      </c>
      <c r="C2" s="3">
        <v>454</v>
      </c>
      <c r="D2" s="3">
        <v>416</v>
      </c>
      <c r="E2" s="8">
        <v>1359</v>
      </c>
      <c r="F2" s="9" t="s">
        <v>1451</v>
      </c>
      <c r="G2" s="10">
        <v>40470</v>
      </c>
      <c r="H2" s="8">
        <v>15</v>
      </c>
      <c r="I2" s="11">
        <v>45949</v>
      </c>
      <c r="J2" s="9" t="s">
        <v>16</v>
      </c>
      <c r="K2" s="8">
        <v>95</v>
      </c>
      <c r="L2" s="12">
        <v>1021.8</v>
      </c>
      <c r="M2" s="7">
        <v>0.03</v>
      </c>
      <c r="N2" s="13" t="s">
        <v>17</v>
      </c>
      <c r="O2" s="13" t="s">
        <v>18</v>
      </c>
      <c r="P2" s="22">
        <v>408718.5</v>
      </c>
    </row>
    <row r="3" spans="5:16" ht="25.5">
      <c r="E3" s="4">
        <v>892</v>
      </c>
      <c r="F3" s="13" t="s">
        <v>1452</v>
      </c>
      <c r="G3" s="20">
        <v>41606</v>
      </c>
      <c r="H3" s="4"/>
      <c r="I3" s="6">
        <v>50668</v>
      </c>
      <c r="J3" s="13" t="s">
        <v>19</v>
      </c>
      <c r="K3" s="4">
        <v>1643</v>
      </c>
      <c r="L3" s="27">
        <v>10605.85</v>
      </c>
      <c r="M3" s="7">
        <v>0.03</v>
      </c>
      <c r="N3" s="13" t="s">
        <v>20</v>
      </c>
      <c r="O3" s="13" t="s">
        <v>21</v>
      </c>
      <c r="P3" s="13">
        <v>4878691.34</v>
      </c>
    </row>
    <row r="4" spans="5:16" ht="25.5">
      <c r="E4" s="4">
        <v>1263</v>
      </c>
      <c r="F4" s="13" t="s">
        <v>1453</v>
      </c>
      <c r="G4" s="20">
        <v>41793</v>
      </c>
      <c r="H4" s="4" t="s">
        <v>23</v>
      </c>
      <c r="I4" s="6">
        <v>45393</v>
      </c>
      <c r="J4" s="13" t="s">
        <v>24</v>
      </c>
      <c r="K4" s="4">
        <v>1746</v>
      </c>
      <c r="L4" s="27">
        <v>4152.18</v>
      </c>
      <c r="M4" s="7">
        <v>0.03</v>
      </c>
      <c r="N4" s="13" t="s">
        <v>25</v>
      </c>
      <c r="O4" s="13" t="s">
        <v>26</v>
      </c>
      <c r="P4" s="22">
        <v>1660872.9</v>
      </c>
    </row>
    <row r="5" spans="5:16" ht="38.25">
      <c r="E5" s="4">
        <v>1803</v>
      </c>
      <c r="F5" s="13" t="s">
        <v>1454</v>
      </c>
      <c r="G5" s="20">
        <v>42095</v>
      </c>
      <c r="H5" s="4" t="s">
        <v>29</v>
      </c>
      <c r="I5" s="6">
        <v>45645</v>
      </c>
      <c r="J5" s="13" t="s">
        <v>30</v>
      </c>
      <c r="K5" s="4">
        <v>3902</v>
      </c>
      <c r="L5" s="27">
        <f>1881661.46*0.03/12</f>
        <v>4704.153649999999</v>
      </c>
      <c r="M5" s="7">
        <v>0.03</v>
      </c>
      <c r="N5" s="13" t="s">
        <v>31</v>
      </c>
      <c r="O5" s="13" t="s">
        <v>32</v>
      </c>
      <c r="P5" s="13">
        <v>1831013.5</v>
      </c>
    </row>
    <row r="6" spans="5:16" ht="25.5">
      <c r="E6" s="4">
        <v>1053</v>
      </c>
      <c r="F6" s="13" t="s">
        <v>1455</v>
      </c>
      <c r="G6" s="20">
        <v>42096</v>
      </c>
      <c r="H6" s="4" t="s">
        <v>33</v>
      </c>
      <c r="I6" s="6">
        <v>45441</v>
      </c>
      <c r="J6" s="13" t="s">
        <v>34</v>
      </c>
      <c r="K6" s="4">
        <v>1193</v>
      </c>
      <c r="L6" s="27">
        <v>2941.67</v>
      </c>
      <c r="M6" s="7">
        <v>0.03</v>
      </c>
      <c r="N6" s="13" t="s">
        <v>35</v>
      </c>
      <c r="O6" s="13" t="s">
        <v>36</v>
      </c>
      <c r="P6" s="22">
        <v>1176667.83</v>
      </c>
    </row>
    <row r="7" spans="5:16" ht="38.25">
      <c r="E7" s="4">
        <v>1810</v>
      </c>
      <c r="F7" s="13" t="s">
        <v>1456</v>
      </c>
      <c r="G7" s="20">
        <v>42139</v>
      </c>
      <c r="H7" s="4" t="s">
        <v>29</v>
      </c>
      <c r="I7" s="6">
        <v>45645</v>
      </c>
      <c r="J7" s="13" t="s">
        <v>37</v>
      </c>
      <c r="K7" s="4">
        <v>1588</v>
      </c>
      <c r="L7" s="27">
        <f>823806.76*0.03/12</f>
        <v>2059.5169</v>
      </c>
      <c r="M7" s="7">
        <v>0.03</v>
      </c>
      <c r="N7" s="13" t="s">
        <v>31</v>
      </c>
      <c r="O7" s="13" t="s">
        <v>38</v>
      </c>
      <c r="P7" s="13">
        <v>801622.4</v>
      </c>
    </row>
    <row r="8" spans="5:16" ht="38.25">
      <c r="E8" s="4">
        <v>1812</v>
      </c>
      <c r="F8" s="13" t="s">
        <v>1454</v>
      </c>
      <c r="G8" s="20">
        <v>42200</v>
      </c>
      <c r="H8" s="4" t="s">
        <v>39</v>
      </c>
      <c r="I8" s="6">
        <v>59847</v>
      </c>
      <c r="J8" s="13" t="s">
        <v>40</v>
      </c>
      <c r="K8" s="4">
        <v>183</v>
      </c>
      <c r="L8" s="27">
        <f>144156.42*0.03/12</f>
        <v>360.39105</v>
      </c>
      <c r="M8" s="7">
        <v>0.03</v>
      </c>
      <c r="N8" s="13" t="s">
        <v>31</v>
      </c>
      <c r="O8" s="13" t="s">
        <v>41</v>
      </c>
      <c r="P8" s="13">
        <v>140274.99</v>
      </c>
    </row>
    <row r="9" spans="5:16" ht="38.25">
      <c r="E9" s="4">
        <v>1814</v>
      </c>
      <c r="F9" s="13" t="s">
        <v>1454</v>
      </c>
      <c r="G9" s="20">
        <v>42222</v>
      </c>
      <c r="H9" s="4" t="s">
        <v>42</v>
      </c>
      <c r="I9" s="6">
        <v>59847</v>
      </c>
      <c r="J9" s="13" t="s">
        <v>43</v>
      </c>
      <c r="K9" s="4">
        <v>843</v>
      </c>
      <c r="L9" s="27">
        <f>367463.7*0.03/12</f>
        <v>918.65925</v>
      </c>
      <c r="M9" s="7">
        <v>0.03</v>
      </c>
      <c r="N9" s="13" t="s">
        <v>31</v>
      </c>
      <c r="O9" s="13" t="s">
        <v>44</v>
      </c>
      <c r="P9" s="13">
        <v>357566.88</v>
      </c>
    </row>
    <row r="10" spans="5:16" ht="38.25">
      <c r="E10" s="4">
        <v>1815</v>
      </c>
      <c r="F10" s="13" t="s">
        <v>1454</v>
      </c>
      <c r="G10" s="20">
        <v>42222</v>
      </c>
      <c r="H10" s="4" t="s">
        <v>42</v>
      </c>
      <c r="I10" s="6">
        <v>59847</v>
      </c>
      <c r="J10" s="13" t="s">
        <v>45</v>
      </c>
      <c r="K10" s="4">
        <v>10215</v>
      </c>
      <c r="L10" s="27">
        <f>4298267.7*0.03/12</f>
        <v>10745.66925</v>
      </c>
      <c r="M10" s="7">
        <v>0.03</v>
      </c>
      <c r="N10" s="13" t="s">
        <v>31</v>
      </c>
      <c r="O10" s="13" t="s">
        <v>46</v>
      </c>
      <c r="P10" s="13">
        <v>4182531.75</v>
      </c>
    </row>
    <row r="11" spans="5:16" ht="25.5">
      <c r="E11" s="4">
        <v>1323</v>
      </c>
      <c r="F11" s="13" t="s">
        <v>1457</v>
      </c>
      <c r="G11" s="20">
        <v>42339</v>
      </c>
      <c r="H11" s="4" t="s">
        <v>47</v>
      </c>
      <c r="I11" s="6">
        <v>45959</v>
      </c>
      <c r="J11" s="13" t="s">
        <v>50</v>
      </c>
      <c r="K11" s="4">
        <v>298</v>
      </c>
      <c r="L11" s="27">
        <v>754.8</v>
      </c>
      <c r="M11" s="7">
        <v>0.03</v>
      </c>
      <c r="N11" s="13" t="s">
        <v>51</v>
      </c>
      <c r="O11" s="13" t="s">
        <v>52</v>
      </c>
      <c r="P11" s="13">
        <v>301918.7</v>
      </c>
    </row>
    <row r="12" spans="5:16" ht="25.5">
      <c r="E12" s="4">
        <v>1392</v>
      </c>
      <c r="F12" s="13" t="s">
        <v>1458</v>
      </c>
      <c r="G12" s="20">
        <v>42360</v>
      </c>
      <c r="H12" s="4" t="s">
        <v>47</v>
      </c>
      <c r="I12" s="6">
        <v>45959</v>
      </c>
      <c r="J12" s="13" t="s">
        <v>53</v>
      </c>
      <c r="K12" s="4">
        <v>7</v>
      </c>
      <c r="L12" s="27">
        <v>63.59</v>
      </c>
      <c r="M12" s="7">
        <v>0.03</v>
      </c>
      <c r="N12" s="13" t="s">
        <v>54</v>
      </c>
      <c r="O12" s="13" t="s">
        <v>55</v>
      </c>
      <c r="P12" s="22">
        <v>25437.02</v>
      </c>
    </row>
    <row r="13" spans="5:16" ht="51">
      <c r="E13" s="4">
        <v>1841</v>
      </c>
      <c r="F13" s="13" t="s">
        <v>1454</v>
      </c>
      <c r="G13" s="20">
        <v>42362</v>
      </c>
      <c r="H13" s="4" t="s">
        <v>56</v>
      </c>
      <c r="I13" s="6">
        <v>45970</v>
      </c>
      <c r="J13" s="13" t="s">
        <v>57</v>
      </c>
      <c r="K13" s="4">
        <v>234</v>
      </c>
      <c r="L13" s="27">
        <f>204157.98*0.07/12</f>
        <v>1190.9215500000003</v>
      </c>
      <c r="M13" s="7">
        <v>0.07</v>
      </c>
      <c r="N13" s="13" t="s">
        <v>58</v>
      </c>
      <c r="O13" s="13" t="s">
        <v>59</v>
      </c>
      <c r="P13" s="13">
        <v>198661.32</v>
      </c>
    </row>
    <row r="14" spans="5:16" ht="38.25">
      <c r="E14" s="4">
        <v>1904</v>
      </c>
      <c r="F14" s="13" t="s">
        <v>1459</v>
      </c>
      <c r="G14" s="20">
        <v>42661</v>
      </c>
      <c r="H14" s="4" t="s">
        <v>78</v>
      </c>
      <c r="I14" s="6">
        <v>46313</v>
      </c>
      <c r="J14" s="13" t="s">
        <v>79</v>
      </c>
      <c r="K14" s="4">
        <v>169</v>
      </c>
      <c r="L14" s="27">
        <v>547.68</v>
      </c>
      <c r="M14" s="7">
        <v>0.03</v>
      </c>
      <c r="N14" s="13" t="s">
        <v>80</v>
      </c>
      <c r="O14" s="13" t="s">
        <v>81</v>
      </c>
      <c r="P14" s="13">
        <v>219073.01</v>
      </c>
    </row>
    <row r="15" spans="5:16" ht="51">
      <c r="E15" s="4">
        <v>1915</v>
      </c>
      <c r="F15" s="13" t="s">
        <v>1460</v>
      </c>
      <c r="G15" s="20">
        <v>42682</v>
      </c>
      <c r="H15" s="4" t="s">
        <v>84</v>
      </c>
      <c r="I15" s="6">
        <v>46264</v>
      </c>
      <c r="J15" s="13" t="s">
        <v>85</v>
      </c>
      <c r="K15" s="4">
        <v>24574</v>
      </c>
      <c r="L15" s="27">
        <v>43025.39</v>
      </c>
      <c r="M15" s="7">
        <v>0.03</v>
      </c>
      <c r="N15" s="13" t="s">
        <v>86</v>
      </c>
      <c r="O15" s="13" t="s">
        <v>87</v>
      </c>
      <c r="P15" s="22">
        <v>10885299.04</v>
      </c>
    </row>
    <row r="16" spans="5:16" ht="51">
      <c r="E16" s="4">
        <v>1916</v>
      </c>
      <c r="F16" s="13" t="s">
        <v>1460</v>
      </c>
      <c r="G16" s="20">
        <v>42682</v>
      </c>
      <c r="H16" s="4" t="s">
        <v>84</v>
      </c>
      <c r="I16" s="6">
        <v>46264</v>
      </c>
      <c r="J16" s="13" t="s">
        <v>85</v>
      </c>
      <c r="K16" s="4">
        <v>4792</v>
      </c>
      <c r="L16" s="27">
        <v>26533.54</v>
      </c>
      <c r="M16" s="7">
        <v>0.03</v>
      </c>
      <c r="N16" s="13" t="s">
        <v>88</v>
      </c>
      <c r="O16" s="13" t="s">
        <v>89</v>
      </c>
      <c r="P16" s="13">
        <v>10613417.44</v>
      </c>
    </row>
    <row r="17" spans="5:16" ht="51">
      <c r="E17" s="4">
        <v>1348</v>
      </c>
      <c r="F17" s="13" t="s">
        <v>1461</v>
      </c>
      <c r="G17" s="20">
        <v>42885</v>
      </c>
      <c r="H17" s="4" t="s">
        <v>115</v>
      </c>
      <c r="I17" s="6">
        <v>51612</v>
      </c>
      <c r="J17" s="13" t="s">
        <v>116</v>
      </c>
      <c r="K17" s="4">
        <v>1210</v>
      </c>
      <c r="L17" s="5">
        <v>3529.15</v>
      </c>
      <c r="M17" s="7">
        <v>0.03</v>
      </c>
      <c r="N17" s="13" t="s">
        <v>117</v>
      </c>
      <c r="O17" s="13" t="s">
        <v>118</v>
      </c>
      <c r="P17" s="22">
        <v>1411658.6</v>
      </c>
    </row>
    <row r="18" spans="5:16" ht="38.25">
      <c r="E18" s="4">
        <v>1978</v>
      </c>
      <c r="F18" s="13" t="s">
        <v>1462</v>
      </c>
      <c r="G18" s="10">
        <v>43235</v>
      </c>
      <c r="H18" s="4" t="s">
        <v>157</v>
      </c>
      <c r="I18" s="11">
        <v>47050</v>
      </c>
      <c r="J18" s="13" t="s">
        <v>158</v>
      </c>
      <c r="K18" s="4">
        <v>629</v>
      </c>
      <c r="L18" s="14">
        <v>990.66</v>
      </c>
      <c r="M18" s="15">
        <v>0.03</v>
      </c>
      <c r="N18" s="13" t="s">
        <v>159</v>
      </c>
      <c r="O18" s="13" t="s">
        <v>160</v>
      </c>
      <c r="P18" s="22">
        <v>396264.26</v>
      </c>
    </row>
    <row r="19" spans="5:16" ht="84" customHeight="1">
      <c r="E19" s="4">
        <v>1813</v>
      </c>
      <c r="F19" s="13" t="s">
        <v>1463</v>
      </c>
      <c r="G19" s="10">
        <v>43259</v>
      </c>
      <c r="H19" s="4" t="s">
        <v>151</v>
      </c>
      <c r="I19" s="11">
        <v>59847</v>
      </c>
      <c r="J19" s="13" t="s">
        <v>166</v>
      </c>
      <c r="K19" s="4">
        <v>45383</v>
      </c>
      <c r="L19" s="14">
        <v>57863.33</v>
      </c>
      <c r="M19" s="15">
        <v>0.03</v>
      </c>
      <c r="N19" s="13" t="s">
        <v>143</v>
      </c>
      <c r="O19" s="13" t="s">
        <v>167</v>
      </c>
      <c r="P19" s="22">
        <v>225222210.41</v>
      </c>
    </row>
    <row r="20" spans="5:16" ht="25.5">
      <c r="E20" s="8">
        <v>1212</v>
      </c>
      <c r="F20" s="13" t="s">
        <v>1464</v>
      </c>
      <c r="G20" s="10">
        <v>43483</v>
      </c>
      <c r="H20" s="4" t="s">
        <v>204</v>
      </c>
      <c r="I20" s="11">
        <v>45309</v>
      </c>
      <c r="J20" s="13" t="s">
        <v>205</v>
      </c>
      <c r="K20" s="4">
        <v>65</v>
      </c>
      <c r="L20" s="5">
        <v>541.56</v>
      </c>
      <c r="M20" s="7">
        <v>0.03</v>
      </c>
      <c r="N20" s="13" t="s">
        <v>199</v>
      </c>
      <c r="O20" s="13" t="s">
        <v>206</v>
      </c>
      <c r="P20" s="22">
        <v>216624.85</v>
      </c>
    </row>
    <row r="21" spans="5:16" ht="25.5">
      <c r="E21" s="8">
        <v>1257</v>
      </c>
      <c r="F21" s="13" t="s">
        <v>1465</v>
      </c>
      <c r="G21" s="10">
        <v>43483</v>
      </c>
      <c r="H21" s="4" t="s">
        <v>204</v>
      </c>
      <c r="I21" s="11">
        <v>45309</v>
      </c>
      <c r="J21" s="13" t="s">
        <v>197</v>
      </c>
      <c r="K21" s="4">
        <v>1359</v>
      </c>
      <c r="L21" s="5">
        <v>6624.38</v>
      </c>
      <c r="M21" s="7">
        <v>0.03</v>
      </c>
      <c r="N21" s="13" t="s">
        <v>207</v>
      </c>
      <c r="O21" s="13" t="s">
        <v>208</v>
      </c>
      <c r="P21" s="22">
        <v>2649751.02</v>
      </c>
    </row>
    <row r="22" spans="5:16" ht="76.5">
      <c r="E22" s="8">
        <v>1672</v>
      </c>
      <c r="F22" s="13" t="s">
        <v>1466</v>
      </c>
      <c r="G22" s="10">
        <v>43483</v>
      </c>
      <c r="H22" s="4" t="s">
        <v>204</v>
      </c>
      <c r="I22" s="11">
        <v>45309</v>
      </c>
      <c r="J22" s="13" t="s">
        <v>209</v>
      </c>
      <c r="K22" s="4">
        <v>1050</v>
      </c>
      <c r="L22" s="5">
        <v>3054</v>
      </c>
      <c r="M22" s="7">
        <v>0.03</v>
      </c>
      <c r="N22" s="13" t="s">
        <v>210</v>
      </c>
      <c r="O22" s="13" t="s">
        <v>211</v>
      </c>
      <c r="P22" s="22">
        <v>1221601.5</v>
      </c>
    </row>
    <row r="23" spans="5:16" ht="25.5">
      <c r="E23" s="4">
        <v>863</v>
      </c>
      <c r="F23" s="13" t="s">
        <v>1467</v>
      </c>
      <c r="G23" s="10">
        <v>43483</v>
      </c>
      <c r="H23" s="4" t="s">
        <v>204</v>
      </c>
      <c r="I23" s="11">
        <v>45309</v>
      </c>
      <c r="J23" s="13" t="s">
        <v>212</v>
      </c>
      <c r="K23" s="4">
        <v>33</v>
      </c>
      <c r="L23" s="5">
        <v>199.96</v>
      </c>
      <c r="M23" s="7">
        <v>0.03</v>
      </c>
      <c r="N23" s="13" t="s">
        <v>67</v>
      </c>
      <c r="O23" s="13" t="s">
        <v>213</v>
      </c>
      <c r="P23" s="22">
        <v>79985.4</v>
      </c>
    </row>
    <row r="24" spans="5:16" ht="38.25">
      <c r="E24" s="4">
        <v>1846</v>
      </c>
      <c r="F24" s="13" t="s">
        <v>1468</v>
      </c>
      <c r="G24" s="10">
        <v>43483</v>
      </c>
      <c r="H24" s="4" t="s">
        <v>204</v>
      </c>
      <c r="I24" s="11">
        <v>45309</v>
      </c>
      <c r="J24" s="13" t="s">
        <v>214</v>
      </c>
      <c r="K24" s="4">
        <v>15</v>
      </c>
      <c r="L24" s="5">
        <v>90.15</v>
      </c>
      <c r="M24" s="7">
        <v>0.03</v>
      </c>
      <c r="N24" s="13" t="s">
        <v>215</v>
      </c>
      <c r="O24" s="13" t="s">
        <v>216</v>
      </c>
      <c r="P24" s="22">
        <v>12773.1</v>
      </c>
    </row>
    <row r="25" spans="5:16" ht="25.5">
      <c r="E25" s="4" t="s">
        <v>217</v>
      </c>
      <c r="F25" s="13" t="s">
        <v>1469</v>
      </c>
      <c r="G25" s="10">
        <v>43483</v>
      </c>
      <c r="H25" s="4" t="s">
        <v>204</v>
      </c>
      <c r="I25" s="11">
        <v>45309</v>
      </c>
      <c r="J25" s="13" t="s">
        <v>218</v>
      </c>
      <c r="K25" s="4">
        <v>50</v>
      </c>
      <c r="L25" s="5">
        <v>253.19</v>
      </c>
      <c r="M25" s="7">
        <v>0.03</v>
      </c>
      <c r="N25" s="13" t="s">
        <v>219</v>
      </c>
      <c r="O25" s="13" t="s">
        <v>220</v>
      </c>
      <c r="P25" s="22">
        <v>101275.5</v>
      </c>
    </row>
    <row r="26" spans="5:16" ht="38.25">
      <c r="E26" s="4">
        <v>1050</v>
      </c>
      <c r="F26" s="13" t="s">
        <v>1470</v>
      </c>
      <c r="G26" s="10">
        <v>43483</v>
      </c>
      <c r="H26" s="4" t="s">
        <v>204</v>
      </c>
      <c r="I26" s="11">
        <v>45309</v>
      </c>
      <c r="J26" s="13" t="s">
        <v>221</v>
      </c>
      <c r="K26" s="8">
        <v>21</v>
      </c>
      <c r="L26" s="14">
        <v>147.31</v>
      </c>
      <c r="M26" s="15">
        <v>0.03</v>
      </c>
      <c r="N26" s="13" t="s">
        <v>222</v>
      </c>
      <c r="O26" s="13" t="s">
        <v>223</v>
      </c>
      <c r="P26" s="22">
        <v>58922.43</v>
      </c>
    </row>
    <row r="27" spans="5:16" ht="25.5">
      <c r="E27" s="4">
        <v>878</v>
      </c>
      <c r="F27" s="13" t="s">
        <v>1471</v>
      </c>
      <c r="G27" s="10">
        <v>43516</v>
      </c>
      <c r="H27" s="4" t="s">
        <v>204</v>
      </c>
      <c r="I27" s="11">
        <v>45309</v>
      </c>
      <c r="J27" s="13" t="s">
        <v>224</v>
      </c>
      <c r="K27" s="4">
        <v>4000</v>
      </c>
      <c r="L27" s="14">
        <v>22884.5</v>
      </c>
      <c r="M27" s="15">
        <v>0.03</v>
      </c>
      <c r="N27" s="13" t="s">
        <v>225</v>
      </c>
      <c r="O27" s="13" t="s">
        <v>226</v>
      </c>
      <c r="P27" s="22">
        <v>9153800</v>
      </c>
    </row>
    <row r="28" spans="5:16" ht="25.5">
      <c r="E28" s="4">
        <v>2058</v>
      </c>
      <c r="F28" s="13" t="s">
        <v>1472</v>
      </c>
      <c r="G28" s="10">
        <v>43550</v>
      </c>
      <c r="H28" s="4" t="s">
        <v>227</v>
      </c>
      <c r="I28" s="11">
        <v>45350</v>
      </c>
      <c r="J28" s="13" t="s">
        <v>228</v>
      </c>
      <c r="K28" s="4">
        <v>115</v>
      </c>
      <c r="L28" s="14">
        <v>1195.67</v>
      </c>
      <c r="M28" s="15">
        <v>0.03</v>
      </c>
      <c r="N28" s="13" t="s">
        <v>67</v>
      </c>
      <c r="O28" s="13" t="s">
        <v>229</v>
      </c>
      <c r="P28" s="19" t="s">
        <v>1061</v>
      </c>
    </row>
    <row r="29" spans="5:16" ht="25.5">
      <c r="E29" s="4">
        <v>1387</v>
      </c>
      <c r="F29" s="13" t="s">
        <v>1473</v>
      </c>
      <c r="G29" s="10">
        <v>43550</v>
      </c>
      <c r="H29" s="4" t="s">
        <v>230</v>
      </c>
      <c r="I29" s="11">
        <v>45350</v>
      </c>
      <c r="J29" s="13" t="s">
        <v>231</v>
      </c>
      <c r="K29" s="4">
        <v>1158</v>
      </c>
      <c r="L29" s="14">
        <v>7211.85</v>
      </c>
      <c r="M29" s="15">
        <v>0.03</v>
      </c>
      <c r="N29" s="13" t="s">
        <v>232</v>
      </c>
      <c r="O29" s="13" t="s">
        <v>233</v>
      </c>
      <c r="P29" s="22">
        <v>2884740.12</v>
      </c>
    </row>
    <row r="30" spans="5:16" ht="38.25">
      <c r="E30" s="4">
        <v>1256</v>
      </c>
      <c r="F30" s="13" t="s">
        <v>1474</v>
      </c>
      <c r="G30" s="10">
        <v>43550</v>
      </c>
      <c r="H30" s="4" t="s">
        <v>230</v>
      </c>
      <c r="I30" s="11">
        <v>45350</v>
      </c>
      <c r="J30" s="13" t="s">
        <v>234</v>
      </c>
      <c r="K30" s="4">
        <v>14</v>
      </c>
      <c r="L30" s="14">
        <v>79.88</v>
      </c>
      <c r="M30" s="15">
        <v>0.03</v>
      </c>
      <c r="N30" s="13" t="s">
        <v>222</v>
      </c>
      <c r="O30" s="13" t="s">
        <v>235</v>
      </c>
      <c r="P30" s="22">
        <v>31953.6</v>
      </c>
    </row>
    <row r="31" spans="5:16" ht="38.25">
      <c r="E31" s="4">
        <v>1772</v>
      </c>
      <c r="F31" s="13" t="s">
        <v>1475</v>
      </c>
      <c r="G31" s="10">
        <v>43550</v>
      </c>
      <c r="H31" s="4" t="s">
        <v>230</v>
      </c>
      <c r="I31" s="11">
        <v>45350</v>
      </c>
      <c r="J31" s="13" t="s">
        <v>180</v>
      </c>
      <c r="K31" s="4">
        <v>2520</v>
      </c>
      <c r="L31" s="14">
        <v>4750.64</v>
      </c>
      <c r="M31" s="15">
        <v>0.03</v>
      </c>
      <c r="N31" s="13" t="s">
        <v>236</v>
      </c>
      <c r="O31" s="13" t="s">
        <v>237</v>
      </c>
      <c r="P31" s="22">
        <v>1900256.4</v>
      </c>
    </row>
    <row r="32" spans="5:16" ht="38.25">
      <c r="E32" s="4">
        <v>2060</v>
      </c>
      <c r="F32" s="13" t="s">
        <v>1476</v>
      </c>
      <c r="G32" s="10">
        <v>43573</v>
      </c>
      <c r="H32" s="4" t="s">
        <v>241</v>
      </c>
      <c r="I32" s="11">
        <v>45400</v>
      </c>
      <c r="J32" s="13" t="s">
        <v>242</v>
      </c>
      <c r="K32" s="4">
        <v>2807</v>
      </c>
      <c r="L32" s="14">
        <v>12200.88</v>
      </c>
      <c r="M32" s="15">
        <v>0.07</v>
      </c>
      <c r="N32" s="13" t="s">
        <v>243</v>
      </c>
      <c r="O32" s="13" t="s">
        <v>244</v>
      </c>
      <c r="P32" s="22">
        <v>1190617.12</v>
      </c>
    </row>
    <row r="33" spans="5:16" ht="25.5">
      <c r="E33" s="4">
        <v>2064</v>
      </c>
      <c r="F33" s="13" t="s">
        <v>1477</v>
      </c>
      <c r="G33" s="10">
        <v>43573</v>
      </c>
      <c r="H33" s="4" t="s">
        <v>238</v>
      </c>
      <c r="I33" s="11">
        <v>45400</v>
      </c>
      <c r="J33" s="13" t="s">
        <v>246</v>
      </c>
      <c r="K33" s="4">
        <v>202</v>
      </c>
      <c r="L33" s="14">
        <v>519.73</v>
      </c>
      <c r="M33" s="15">
        <v>0.03</v>
      </c>
      <c r="N33" s="13" t="s">
        <v>247</v>
      </c>
      <c r="O33" s="13" t="s">
        <v>248</v>
      </c>
      <c r="P33" s="22">
        <v>207892.34</v>
      </c>
    </row>
    <row r="34" spans="5:16" ht="25.5">
      <c r="E34" s="4">
        <v>2065</v>
      </c>
      <c r="F34" s="13" t="s">
        <v>142</v>
      </c>
      <c r="G34" s="10">
        <v>43573</v>
      </c>
      <c r="H34" s="4" t="s">
        <v>238</v>
      </c>
      <c r="I34" s="11">
        <v>45400</v>
      </c>
      <c r="J34" s="13" t="s">
        <v>249</v>
      </c>
      <c r="K34" s="4">
        <v>79</v>
      </c>
      <c r="L34" s="14">
        <v>110.14</v>
      </c>
      <c r="M34" s="15">
        <v>0.03</v>
      </c>
      <c r="N34" s="13" t="s">
        <v>250</v>
      </c>
      <c r="O34" s="13" t="s">
        <v>251</v>
      </c>
      <c r="P34" s="22">
        <v>42870.14</v>
      </c>
    </row>
    <row r="35" spans="5:16" ht="25.5">
      <c r="E35" s="4">
        <v>2066</v>
      </c>
      <c r="F35" s="13" t="s">
        <v>142</v>
      </c>
      <c r="G35" s="10">
        <v>43573</v>
      </c>
      <c r="H35" s="4" t="s">
        <v>238</v>
      </c>
      <c r="I35" s="11">
        <v>45400</v>
      </c>
      <c r="J35" s="13" t="s">
        <v>252</v>
      </c>
      <c r="K35" s="4">
        <v>90</v>
      </c>
      <c r="L35" s="14">
        <v>103.53</v>
      </c>
      <c r="M35" s="15">
        <v>0.03</v>
      </c>
      <c r="N35" s="13" t="s">
        <v>250</v>
      </c>
      <c r="O35" s="13" t="s">
        <v>253</v>
      </c>
      <c r="P35" s="22">
        <v>40295.7</v>
      </c>
    </row>
    <row r="36" spans="5:16" ht="63.75">
      <c r="E36" s="4">
        <v>2067</v>
      </c>
      <c r="F36" s="13" t="s">
        <v>1478</v>
      </c>
      <c r="G36" s="10">
        <v>43573</v>
      </c>
      <c r="H36" s="4" t="s">
        <v>238</v>
      </c>
      <c r="I36" s="11">
        <v>45400</v>
      </c>
      <c r="J36" s="13" t="s">
        <v>153</v>
      </c>
      <c r="K36" s="4">
        <v>630</v>
      </c>
      <c r="L36" s="14">
        <v>1696.65</v>
      </c>
      <c r="M36" s="15">
        <v>0.03</v>
      </c>
      <c r="N36" s="13" t="s">
        <v>245</v>
      </c>
      <c r="O36" s="13" t="s">
        <v>254</v>
      </c>
      <c r="P36" s="22">
        <v>678661.2</v>
      </c>
    </row>
    <row r="37" spans="5:16" ht="25.5">
      <c r="E37" s="4">
        <v>1723</v>
      </c>
      <c r="F37" s="13" t="s">
        <v>1479</v>
      </c>
      <c r="G37" s="10">
        <v>43573</v>
      </c>
      <c r="H37" s="4" t="s">
        <v>255</v>
      </c>
      <c r="I37" s="11">
        <v>45400</v>
      </c>
      <c r="J37" s="13" t="s">
        <v>258</v>
      </c>
      <c r="K37" s="4">
        <v>1434</v>
      </c>
      <c r="L37" s="14">
        <v>6989.96</v>
      </c>
      <c r="M37" s="15">
        <v>0.03</v>
      </c>
      <c r="N37" s="13" t="s">
        <v>256</v>
      </c>
      <c r="O37" s="13" t="s">
        <v>259</v>
      </c>
      <c r="P37" s="22">
        <v>2795984.52</v>
      </c>
    </row>
    <row r="38" spans="5:16" ht="25.5">
      <c r="E38" s="4">
        <v>199</v>
      </c>
      <c r="F38" s="13" t="s">
        <v>1480</v>
      </c>
      <c r="G38" s="10">
        <v>43573</v>
      </c>
      <c r="H38" s="4" t="s">
        <v>255</v>
      </c>
      <c r="I38" s="11">
        <v>45400</v>
      </c>
      <c r="J38" s="13" t="s">
        <v>260</v>
      </c>
      <c r="K38" s="4">
        <v>29</v>
      </c>
      <c r="L38" s="14">
        <v>221.94</v>
      </c>
      <c r="M38" s="15">
        <v>0.03</v>
      </c>
      <c r="N38" s="13" t="s">
        <v>261</v>
      </c>
      <c r="O38" s="13" t="s">
        <v>262</v>
      </c>
      <c r="P38" s="22">
        <v>88774.51</v>
      </c>
    </row>
    <row r="39" spans="5:16" ht="25.5">
      <c r="E39" s="4">
        <v>1222</v>
      </c>
      <c r="F39" s="13" t="s">
        <v>1481</v>
      </c>
      <c r="G39" s="10">
        <v>43573</v>
      </c>
      <c r="H39" s="4" t="s">
        <v>255</v>
      </c>
      <c r="I39" s="11">
        <v>45400</v>
      </c>
      <c r="J39" s="13" t="s">
        <v>190</v>
      </c>
      <c r="K39" s="4">
        <v>411</v>
      </c>
      <c r="L39" s="14">
        <v>2988.57</v>
      </c>
      <c r="M39" s="15">
        <v>0.03</v>
      </c>
      <c r="N39" s="13" t="s">
        <v>263</v>
      </c>
      <c r="O39" s="13" t="s">
        <v>264</v>
      </c>
      <c r="P39" s="19" t="s">
        <v>1021</v>
      </c>
    </row>
    <row r="40" spans="5:16" ht="63.75">
      <c r="E40" s="4">
        <v>1861</v>
      </c>
      <c r="F40" s="13" t="s">
        <v>1482</v>
      </c>
      <c r="G40" s="10">
        <v>43606</v>
      </c>
      <c r="H40" s="4" t="s">
        <v>265</v>
      </c>
      <c r="I40" s="11">
        <v>45400</v>
      </c>
      <c r="J40" s="13" t="s">
        <v>196</v>
      </c>
      <c r="K40" s="4">
        <v>125</v>
      </c>
      <c r="L40" s="14">
        <v>617.48</v>
      </c>
      <c r="M40" s="15">
        <v>0.03</v>
      </c>
      <c r="N40" s="13" t="s">
        <v>245</v>
      </c>
      <c r="O40" s="13" t="s">
        <v>266</v>
      </c>
      <c r="P40" s="22">
        <v>246990</v>
      </c>
    </row>
    <row r="41" spans="5:16" ht="25.5">
      <c r="E41" s="4">
        <v>943</v>
      </c>
      <c r="F41" s="13" t="s">
        <v>1483</v>
      </c>
      <c r="G41" s="10">
        <v>43615</v>
      </c>
      <c r="H41" s="4" t="s">
        <v>267</v>
      </c>
      <c r="I41" s="11">
        <v>45442</v>
      </c>
      <c r="J41" s="13" t="s">
        <v>269</v>
      </c>
      <c r="K41" s="4">
        <v>1500</v>
      </c>
      <c r="L41" s="14">
        <v>25057.03</v>
      </c>
      <c r="M41" s="15">
        <v>0.07</v>
      </c>
      <c r="N41" s="13" t="s">
        <v>268</v>
      </c>
      <c r="O41" s="13" t="s">
        <v>270</v>
      </c>
      <c r="P41" s="22">
        <v>4295490</v>
      </c>
    </row>
    <row r="42" spans="5:16" ht="25.5">
      <c r="E42" s="4">
        <v>942</v>
      </c>
      <c r="F42" s="13" t="s">
        <v>1483</v>
      </c>
      <c r="G42" s="10">
        <v>43615</v>
      </c>
      <c r="H42" s="4" t="s">
        <v>267</v>
      </c>
      <c r="I42" s="11">
        <v>45442</v>
      </c>
      <c r="J42" s="13" t="s">
        <v>271</v>
      </c>
      <c r="K42" s="4">
        <v>2000</v>
      </c>
      <c r="L42" s="14">
        <v>24106.48</v>
      </c>
      <c r="M42" s="15">
        <v>0.07</v>
      </c>
      <c r="N42" s="13" t="s">
        <v>268</v>
      </c>
      <c r="O42" s="13" t="s">
        <v>272</v>
      </c>
      <c r="P42" s="22">
        <v>4132540</v>
      </c>
    </row>
    <row r="43" spans="5:16" ht="51">
      <c r="E43" s="4">
        <v>1720</v>
      </c>
      <c r="F43" s="13" t="s">
        <v>1484</v>
      </c>
      <c r="G43" s="10">
        <v>43615</v>
      </c>
      <c r="H43" s="4" t="s">
        <v>273</v>
      </c>
      <c r="I43" s="11">
        <v>45350</v>
      </c>
      <c r="J43" s="13" t="s">
        <v>274</v>
      </c>
      <c r="K43" s="4">
        <v>1139</v>
      </c>
      <c r="L43" s="14">
        <v>1986.19</v>
      </c>
      <c r="M43" s="15">
        <v>0.03</v>
      </c>
      <c r="N43" s="13" t="s">
        <v>275</v>
      </c>
      <c r="O43" s="13" t="s">
        <v>276</v>
      </c>
      <c r="P43" s="22">
        <v>794475.28</v>
      </c>
    </row>
    <row r="44" spans="5:16" ht="25.5">
      <c r="E44" s="4">
        <v>1573</v>
      </c>
      <c r="F44" s="13" t="s">
        <v>1485</v>
      </c>
      <c r="G44" s="10">
        <v>44120</v>
      </c>
      <c r="H44" s="4" t="s">
        <v>267</v>
      </c>
      <c r="I44" s="11">
        <v>45442</v>
      </c>
      <c r="J44" s="13" t="s">
        <v>277</v>
      </c>
      <c r="K44" s="4">
        <v>1861</v>
      </c>
      <c r="L44" s="14">
        <v>16293.09</v>
      </c>
      <c r="M44" s="15">
        <v>0.07</v>
      </c>
      <c r="N44" s="13" t="s">
        <v>268</v>
      </c>
      <c r="O44" s="13" t="s">
        <v>278</v>
      </c>
      <c r="P44" s="22">
        <v>2793100.46</v>
      </c>
    </row>
    <row r="45" spans="5:16" ht="25.5">
      <c r="E45" s="4">
        <v>1448</v>
      </c>
      <c r="F45" s="13" t="s">
        <v>1485</v>
      </c>
      <c r="G45" s="10">
        <v>44120</v>
      </c>
      <c r="H45" s="4" t="s">
        <v>267</v>
      </c>
      <c r="I45" s="11">
        <v>45442</v>
      </c>
      <c r="J45" s="13" t="s">
        <v>279</v>
      </c>
      <c r="K45" s="4">
        <v>3500</v>
      </c>
      <c r="L45" s="14">
        <v>41654.7</v>
      </c>
      <c r="M45" s="15">
        <v>0.07</v>
      </c>
      <c r="N45" s="13" t="s">
        <v>268</v>
      </c>
      <c r="O45" s="13" t="s">
        <v>280</v>
      </c>
      <c r="P45" s="22">
        <v>7140805</v>
      </c>
    </row>
    <row r="46" spans="5:16" ht="25.5">
      <c r="E46" s="4">
        <v>2071</v>
      </c>
      <c r="F46" s="13" t="s">
        <v>1486</v>
      </c>
      <c r="G46" s="10">
        <v>43615</v>
      </c>
      <c r="H46" s="4" t="s">
        <v>282</v>
      </c>
      <c r="I46" s="11">
        <v>45442</v>
      </c>
      <c r="J46" s="13" t="s">
        <v>283</v>
      </c>
      <c r="K46" s="4">
        <v>32</v>
      </c>
      <c r="L46" s="14">
        <v>261.64</v>
      </c>
      <c r="M46" s="15">
        <v>0.03</v>
      </c>
      <c r="N46" s="13" t="s">
        <v>281</v>
      </c>
      <c r="O46" s="13" t="s">
        <v>284</v>
      </c>
      <c r="P46" s="22">
        <v>104655.04</v>
      </c>
    </row>
    <row r="47" spans="5:16" ht="25.5">
      <c r="E47" s="4">
        <v>2074</v>
      </c>
      <c r="F47" s="13" t="s">
        <v>1487</v>
      </c>
      <c r="G47" s="10">
        <v>43615</v>
      </c>
      <c r="H47" s="4" t="s">
        <v>267</v>
      </c>
      <c r="I47" s="11">
        <v>45442</v>
      </c>
      <c r="J47" s="13" t="s">
        <v>180</v>
      </c>
      <c r="K47" s="4">
        <v>660</v>
      </c>
      <c r="L47" s="14">
        <v>3815.97</v>
      </c>
      <c r="M47" s="15">
        <v>0.03</v>
      </c>
      <c r="N47" s="13" t="s">
        <v>281</v>
      </c>
      <c r="O47" s="13" t="s">
        <v>285</v>
      </c>
      <c r="P47" s="19" t="s">
        <v>1060</v>
      </c>
    </row>
    <row r="48" spans="5:16" ht="25.5">
      <c r="E48" s="4">
        <v>613</v>
      </c>
      <c r="F48" s="13" t="s">
        <v>1488</v>
      </c>
      <c r="G48" s="10">
        <v>43640</v>
      </c>
      <c r="H48" s="4" t="s">
        <v>255</v>
      </c>
      <c r="I48" s="11">
        <v>45400</v>
      </c>
      <c r="J48" s="13" t="s">
        <v>286</v>
      </c>
      <c r="K48" s="4">
        <v>4000</v>
      </c>
      <c r="L48" s="14">
        <v>7361.9</v>
      </c>
      <c r="M48" s="15">
        <v>0.03</v>
      </c>
      <c r="N48" s="13" t="s">
        <v>63</v>
      </c>
      <c r="O48" s="13" t="s">
        <v>287</v>
      </c>
      <c r="P48" s="13">
        <v>2944760</v>
      </c>
    </row>
    <row r="49" spans="5:16" ht="25.5">
      <c r="E49" s="4">
        <v>1568</v>
      </c>
      <c r="F49" s="13" t="s">
        <v>1489</v>
      </c>
      <c r="G49" s="10">
        <v>43662</v>
      </c>
      <c r="H49" s="4" t="s">
        <v>255</v>
      </c>
      <c r="I49" s="11">
        <v>45400</v>
      </c>
      <c r="J49" s="13" t="s">
        <v>288</v>
      </c>
      <c r="K49" s="4">
        <v>183</v>
      </c>
      <c r="L49" s="14">
        <v>1240.09</v>
      </c>
      <c r="M49" s="15">
        <v>0.03</v>
      </c>
      <c r="N49" s="13" t="s">
        <v>22</v>
      </c>
      <c r="O49" s="13" t="s">
        <v>289</v>
      </c>
      <c r="P49" s="22">
        <v>496037.97</v>
      </c>
    </row>
    <row r="50" spans="5:16" ht="63.75">
      <c r="E50" s="4">
        <v>1616</v>
      </c>
      <c r="F50" s="13" t="s">
        <v>1490</v>
      </c>
      <c r="G50" s="10">
        <v>43671</v>
      </c>
      <c r="H50" s="4" t="s">
        <v>1335</v>
      </c>
      <c r="I50" s="11">
        <v>45498</v>
      </c>
      <c r="J50" s="13" t="s">
        <v>291</v>
      </c>
      <c r="K50" s="4">
        <v>51</v>
      </c>
      <c r="L50" s="14">
        <v>298.73</v>
      </c>
      <c r="M50" s="15">
        <v>0.03</v>
      </c>
      <c r="N50" s="13" t="s">
        <v>67</v>
      </c>
      <c r="O50" s="13" t="s">
        <v>292</v>
      </c>
      <c r="P50" s="22">
        <v>119492.49</v>
      </c>
    </row>
    <row r="51" spans="5:16" ht="25.5">
      <c r="E51" s="4">
        <v>2077</v>
      </c>
      <c r="F51" s="13" t="s">
        <v>1491</v>
      </c>
      <c r="G51" s="10">
        <v>43671</v>
      </c>
      <c r="H51" s="4" t="s">
        <v>293</v>
      </c>
      <c r="I51" s="11">
        <v>45498</v>
      </c>
      <c r="J51" s="13" t="s">
        <v>294</v>
      </c>
      <c r="K51" s="4">
        <v>22</v>
      </c>
      <c r="L51" s="14">
        <v>34.77</v>
      </c>
      <c r="M51" s="15">
        <v>0.03</v>
      </c>
      <c r="N51" s="13" t="s">
        <v>72</v>
      </c>
      <c r="O51" s="13" t="s">
        <v>295</v>
      </c>
      <c r="P51" s="22">
        <v>13908.84</v>
      </c>
    </row>
    <row r="52" spans="5:16" ht="25.5">
      <c r="E52" s="4">
        <v>2078</v>
      </c>
      <c r="F52" s="13" t="s">
        <v>142</v>
      </c>
      <c r="G52" s="10">
        <v>43671</v>
      </c>
      <c r="H52" s="4" t="s">
        <v>293</v>
      </c>
      <c r="I52" s="11">
        <v>45498</v>
      </c>
      <c r="J52" s="13" t="s">
        <v>296</v>
      </c>
      <c r="K52" s="4">
        <v>153</v>
      </c>
      <c r="L52" s="14">
        <v>283.33</v>
      </c>
      <c r="M52" s="15">
        <v>0.03</v>
      </c>
      <c r="N52" s="13" t="s">
        <v>297</v>
      </c>
      <c r="O52" s="13" t="s">
        <v>298</v>
      </c>
      <c r="P52" s="22">
        <v>110279.34</v>
      </c>
    </row>
    <row r="53" spans="5:16" ht="25.5">
      <c r="E53" s="4">
        <v>2080</v>
      </c>
      <c r="F53" s="13" t="s">
        <v>1492</v>
      </c>
      <c r="G53" s="10">
        <v>43671</v>
      </c>
      <c r="H53" s="4" t="s">
        <v>299</v>
      </c>
      <c r="I53" s="11">
        <v>45498</v>
      </c>
      <c r="J53" s="13" t="s">
        <v>300</v>
      </c>
      <c r="K53" s="4">
        <v>2000</v>
      </c>
      <c r="L53" s="14">
        <v>30068.38</v>
      </c>
      <c r="M53" s="15">
        <v>0.07</v>
      </c>
      <c r="N53" s="13" t="s">
        <v>301</v>
      </c>
      <c r="O53" s="13" t="s">
        <v>302</v>
      </c>
      <c r="P53" s="22">
        <v>5154580</v>
      </c>
    </row>
    <row r="54" spans="5:16" ht="25.5">
      <c r="E54" s="4">
        <v>2082</v>
      </c>
      <c r="F54" s="13" t="s">
        <v>1491</v>
      </c>
      <c r="G54" s="10">
        <v>43671</v>
      </c>
      <c r="H54" s="4" t="s">
        <v>290</v>
      </c>
      <c r="I54" s="11">
        <v>45498</v>
      </c>
      <c r="J54" s="13" t="s">
        <v>294</v>
      </c>
      <c r="K54" s="4">
        <v>24</v>
      </c>
      <c r="L54" s="14">
        <v>37.93</v>
      </c>
      <c r="M54" s="15">
        <v>0.03</v>
      </c>
      <c r="N54" s="13" t="s">
        <v>72</v>
      </c>
      <c r="O54" s="13" t="s">
        <v>303</v>
      </c>
      <c r="P54" s="22">
        <v>15173.28</v>
      </c>
    </row>
    <row r="55" spans="5:16" ht="25.5">
      <c r="E55" s="4">
        <v>1166</v>
      </c>
      <c r="F55" s="13" t="s">
        <v>1493</v>
      </c>
      <c r="G55" s="10">
        <v>43671</v>
      </c>
      <c r="H55" s="4" t="s">
        <v>290</v>
      </c>
      <c r="I55" s="11">
        <v>45498</v>
      </c>
      <c r="J55" s="13" t="s">
        <v>304</v>
      </c>
      <c r="K55" s="4">
        <v>13</v>
      </c>
      <c r="L55" s="14">
        <v>105.46</v>
      </c>
      <c r="M55" s="15">
        <v>0.03</v>
      </c>
      <c r="N55" s="13" t="s">
        <v>67</v>
      </c>
      <c r="O55" s="13" t="s">
        <v>305</v>
      </c>
      <c r="P55" s="22">
        <v>42184.61</v>
      </c>
    </row>
    <row r="56" spans="5:16" ht="25.5">
      <c r="E56" s="4">
        <v>1312</v>
      </c>
      <c r="F56" s="13" t="s">
        <v>1494</v>
      </c>
      <c r="G56" s="10">
        <v>43671</v>
      </c>
      <c r="H56" s="4" t="s">
        <v>290</v>
      </c>
      <c r="I56" s="11">
        <v>45498</v>
      </c>
      <c r="J56" s="13" t="s">
        <v>306</v>
      </c>
      <c r="K56" s="4">
        <v>48</v>
      </c>
      <c r="L56" s="14">
        <v>323.17</v>
      </c>
      <c r="M56" s="15">
        <v>0.03</v>
      </c>
      <c r="N56" s="13" t="s">
        <v>307</v>
      </c>
      <c r="O56" s="13" t="s">
        <v>308</v>
      </c>
      <c r="P56" s="22">
        <v>129269.28</v>
      </c>
    </row>
    <row r="57" spans="5:16" ht="25.5">
      <c r="E57" s="4">
        <v>1148</v>
      </c>
      <c r="F57" s="13" t="s">
        <v>1495</v>
      </c>
      <c r="G57" s="10">
        <v>43671</v>
      </c>
      <c r="H57" s="4" t="s">
        <v>290</v>
      </c>
      <c r="I57" s="11">
        <v>45498</v>
      </c>
      <c r="J57" s="13" t="s">
        <v>309</v>
      </c>
      <c r="K57" s="4">
        <v>12</v>
      </c>
      <c r="L57" s="14">
        <v>90.35</v>
      </c>
      <c r="M57" s="15">
        <v>0.03</v>
      </c>
      <c r="N57" s="13" t="s">
        <v>67</v>
      </c>
      <c r="O57" s="13" t="s">
        <v>310</v>
      </c>
      <c r="P57" s="22">
        <v>36141.12</v>
      </c>
    </row>
    <row r="58" spans="5:16" ht="25.5">
      <c r="E58" s="4">
        <v>2083</v>
      </c>
      <c r="F58" s="13" t="s">
        <v>1496</v>
      </c>
      <c r="G58" s="10">
        <v>43671</v>
      </c>
      <c r="H58" s="4" t="s">
        <v>293</v>
      </c>
      <c r="I58" s="11">
        <v>45498</v>
      </c>
      <c r="J58" s="13" t="s">
        <v>311</v>
      </c>
      <c r="K58" s="4">
        <v>12310</v>
      </c>
      <c r="L58" s="14">
        <v>19456.57</v>
      </c>
      <c r="M58" s="15">
        <v>0.03</v>
      </c>
      <c r="N58" s="13" t="s">
        <v>72</v>
      </c>
      <c r="O58" s="13" t="s">
        <v>312</v>
      </c>
      <c r="P58" s="22">
        <v>7782628.2</v>
      </c>
    </row>
    <row r="59" spans="5:16" ht="25.5">
      <c r="E59" s="4">
        <v>1160</v>
      </c>
      <c r="F59" s="13" t="s">
        <v>1497</v>
      </c>
      <c r="G59" s="10">
        <v>43721</v>
      </c>
      <c r="H59" s="4" t="s">
        <v>290</v>
      </c>
      <c r="I59" s="11">
        <v>45498</v>
      </c>
      <c r="J59" s="13" t="s">
        <v>313</v>
      </c>
      <c r="K59" s="4">
        <v>44</v>
      </c>
      <c r="L59" s="14">
        <v>415.21</v>
      </c>
      <c r="M59" s="15">
        <v>0.03</v>
      </c>
      <c r="N59" s="13" t="s">
        <v>307</v>
      </c>
      <c r="O59" s="13" t="s">
        <v>314</v>
      </c>
      <c r="P59" s="22">
        <v>166081.08</v>
      </c>
    </row>
    <row r="60" spans="5:16" ht="51">
      <c r="E60" s="4">
        <v>776</v>
      </c>
      <c r="F60" s="13" t="s">
        <v>1255</v>
      </c>
      <c r="G60" s="10">
        <v>44209</v>
      </c>
      <c r="H60" s="4" t="s">
        <v>315</v>
      </c>
      <c r="I60" s="11">
        <v>45498</v>
      </c>
      <c r="J60" s="13" t="s">
        <v>316</v>
      </c>
      <c r="K60" s="4">
        <v>5253</v>
      </c>
      <c r="L60" s="14">
        <v>7750.01</v>
      </c>
      <c r="M60" s="15">
        <v>0.03</v>
      </c>
      <c r="N60" s="13" t="s">
        <v>72</v>
      </c>
      <c r="O60" s="13" t="s">
        <v>317</v>
      </c>
      <c r="P60" s="22">
        <v>3921522.09</v>
      </c>
    </row>
    <row r="61" spans="5:16" ht="25.5">
      <c r="E61" s="4">
        <v>1630</v>
      </c>
      <c r="F61" s="13" t="s">
        <v>1498</v>
      </c>
      <c r="G61" s="10">
        <v>43735</v>
      </c>
      <c r="H61" s="4" t="s">
        <v>319</v>
      </c>
      <c r="I61" s="11">
        <v>45540</v>
      </c>
      <c r="J61" s="13" t="s">
        <v>320</v>
      </c>
      <c r="K61" s="4">
        <v>1000</v>
      </c>
      <c r="L61" s="14">
        <v>2875.88</v>
      </c>
      <c r="M61" s="15">
        <v>0.03</v>
      </c>
      <c r="N61" s="13" t="s">
        <v>51</v>
      </c>
      <c r="O61" s="13" t="s">
        <v>321</v>
      </c>
      <c r="P61" s="22">
        <v>1150350</v>
      </c>
    </row>
    <row r="62" spans="5:16" ht="25.5">
      <c r="E62" s="4">
        <v>2091</v>
      </c>
      <c r="F62" s="13" t="s">
        <v>1499</v>
      </c>
      <c r="G62" s="10">
        <v>43735</v>
      </c>
      <c r="H62" s="4" t="s">
        <v>318</v>
      </c>
      <c r="I62" s="11">
        <v>45540</v>
      </c>
      <c r="J62" s="13" t="s">
        <v>322</v>
      </c>
      <c r="K62" s="4">
        <v>204</v>
      </c>
      <c r="L62" s="14">
        <v>1615.85</v>
      </c>
      <c r="M62" s="15">
        <v>0.03</v>
      </c>
      <c r="N62" s="13" t="s">
        <v>67</v>
      </c>
      <c r="O62" s="13" t="s">
        <v>323</v>
      </c>
      <c r="P62" s="22">
        <v>646339.32</v>
      </c>
    </row>
    <row r="63" spans="5:16" ht="25.5">
      <c r="E63" s="4">
        <v>1439</v>
      </c>
      <c r="F63" s="13" t="s">
        <v>1500</v>
      </c>
      <c r="G63" s="10">
        <v>43735</v>
      </c>
      <c r="H63" s="4" t="s">
        <v>319</v>
      </c>
      <c r="I63" s="11">
        <v>45540</v>
      </c>
      <c r="J63" s="13" t="s">
        <v>324</v>
      </c>
      <c r="K63" s="4">
        <v>15</v>
      </c>
      <c r="L63" s="14">
        <v>135.21</v>
      </c>
      <c r="M63" s="15">
        <v>0.03</v>
      </c>
      <c r="N63" s="13" t="s">
        <v>67</v>
      </c>
      <c r="O63" s="13" t="s">
        <v>325</v>
      </c>
      <c r="P63" s="22">
        <v>54082.95</v>
      </c>
    </row>
    <row r="64" spans="5:16" ht="25.5">
      <c r="E64" s="4">
        <v>2093</v>
      </c>
      <c r="F64" s="13" t="s">
        <v>1501</v>
      </c>
      <c r="G64" s="10">
        <v>43735</v>
      </c>
      <c r="H64" s="4" t="s">
        <v>318</v>
      </c>
      <c r="I64" s="11">
        <v>45540</v>
      </c>
      <c r="J64" s="13" t="s">
        <v>327</v>
      </c>
      <c r="K64" s="4">
        <v>124</v>
      </c>
      <c r="L64" s="14">
        <v>1010.98</v>
      </c>
      <c r="M64" s="15">
        <v>0.03</v>
      </c>
      <c r="N64" s="13" t="s">
        <v>67</v>
      </c>
      <c r="O64" s="13" t="s">
        <v>328</v>
      </c>
      <c r="P64" s="22">
        <v>440393.44</v>
      </c>
    </row>
    <row r="65" spans="5:16" ht="38.25">
      <c r="E65" s="4">
        <v>2094</v>
      </c>
      <c r="F65" s="13" t="s">
        <v>1502</v>
      </c>
      <c r="G65" s="10">
        <v>43735</v>
      </c>
      <c r="H65" s="4" t="s">
        <v>329</v>
      </c>
      <c r="I65" s="11">
        <v>45540</v>
      </c>
      <c r="J65" s="13" t="s">
        <v>330</v>
      </c>
      <c r="K65" s="4">
        <v>141</v>
      </c>
      <c r="L65" s="14">
        <v>1267.18</v>
      </c>
      <c r="M65" s="15">
        <v>0.03</v>
      </c>
      <c r="N65" s="13" t="s">
        <v>331</v>
      </c>
      <c r="O65" s="13" t="s">
        <v>332</v>
      </c>
      <c r="P65" s="22">
        <v>506871.03</v>
      </c>
    </row>
    <row r="66" spans="5:16" ht="25.5">
      <c r="E66" s="4">
        <v>1438</v>
      </c>
      <c r="F66" s="13" t="s">
        <v>1503</v>
      </c>
      <c r="G66" s="10">
        <v>43735</v>
      </c>
      <c r="H66" s="4" t="s">
        <v>319</v>
      </c>
      <c r="I66" s="11">
        <v>45540</v>
      </c>
      <c r="J66" s="13" t="s">
        <v>333</v>
      </c>
      <c r="K66" s="4">
        <v>20</v>
      </c>
      <c r="L66" s="14">
        <v>134.66</v>
      </c>
      <c r="M66" s="15">
        <v>0.03</v>
      </c>
      <c r="N66" s="13" t="s">
        <v>67</v>
      </c>
      <c r="O66" s="13" t="s">
        <v>1045</v>
      </c>
      <c r="P66" s="19" t="s">
        <v>1046</v>
      </c>
    </row>
    <row r="67" spans="5:16" ht="25.5">
      <c r="E67" s="4">
        <v>969</v>
      </c>
      <c r="F67" s="13" t="s">
        <v>1</v>
      </c>
      <c r="G67" s="10">
        <v>43735</v>
      </c>
      <c r="H67" s="4" t="s">
        <v>319</v>
      </c>
      <c r="I67" s="11">
        <v>45540</v>
      </c>
      <c r="J67" s="13" t="s">
        <v>333</v>
      </c>
      <c r="K67" s="4">
        <v>167</v>
      </c>
      <c r="L67" s="14">
        <v>1124.37</v>
      </c>
      <c r="M67" s="15">
        <v>0.03</v>
      </c>
      <c r="N67" s="13" t="s">
        <v>67</v>
      </c>
      <c r="O67" s="13" t="s">
        <v>334</v>
      </c>
      <c r="P67" s="22">
        <v>449749.37</v>
      </c>
    </row>
    <row r="68" spans="5:16" ht="25.5">
      <c r="E68" s="4">
        <v>2096</v>
      </c>
      <c r="F68" s="13" t="s">
        <v>1504</v>
      </c>
      <c r="G68" s="10">
        <v>43735</v>
      </c>
      <c r="H68" s="4" t="s">
        <v>318</v>
      </c>
      <c r="I68" s="11">
        <v>45540</v>
      </c>
      <c r="J68" s="13" t="s">
        <v>335</v>
      </c>
      <c r="K68" s="4">
        <v>11</v>
      </c>
      <c r="L68" s="14">
        <v>87.13</v>
      </c>
      <c r="M68" s="15">
        <v>0.03</v>
      </c>
      <c r="N68" s="13" t="s">
        <v>67</v>
      </c>
      <c r="O68" s="13" t="s">
        <v>336</v>
      </c>
      <c r="P68" s="22">
        <v>34851.63</v>
      </c>
    </row>
    <row r="69" spans="5:16" ht="25.5">
      <c r="E69" s="4">
        <v>2097</v>
      </c>
      <c r="F69" s="13" t="s">
        <v>1504</v>
      </c>
      <c r="G69" s="10">
        <v>43735</v>
      </c>
      <c r="H69" s="4" t="s">
        <v>318</v>
      </c>
      <c r="I69" s="11">
        <v>45540</v>
      </c>
      <c r="J69" s="13" t="s">
        <v>337</v>
      </c>
      <c r="K69" s="4">
        <v>17</v>
      </c>
      <c r="L69" s="14">
        <v>137.91</v>
      </c>
      <c r="M69" s="15">
        <v>0.03</v>
      </c>
      <c r="N69" s="13" t="s">
        <v>67</v>
      </c>
      <c r="O69" s="13" t="s">
        <v>338</v>
      </c>
      <c r="P69" s="22">
        <v>55164.49</v>
      </c>
    </row>
    <row r="70" spans="5:16" ht="25.5">
      <c r="E70" s="4">
        <v>2098</v>
      </c>
      <c r="F70" s="13" t="s">
        <v>1505</v>
      </c>
      <c r="G70" s="10">
        <v>43735</v>
      </c>
      <c r="H70" s="4" t="s">
        <v>318</v>
      </c>
      <c r="I70" s="11">
        <v>45540</v>
      </c>
      <c r="J70" s="13" t="s">
        <v>339</v>
      </c>
      <c r="K70" s="4">
        <v>28</v>
      </c>
      <c r="L70" s="14">
        <v>279.07</v>
      </c>
      <c r="M70" s="15">
        <v>0.03</v>
      </c>
      <c r="N70" s="13" t="s">
        <v>67</v>
      </c>
      <c r="O70" s="13" t="s">
        <v>340</v>
      </c>
      <c r="P70" s="22">
        <v>111629.28</v>
      </c>
    </row>
    <row r="71" spans="5:16" ht="51">
      <c r="E71" s="4">
        <v>1511</v>
      </c>
      <c r="F71" s="13" t="s">
        <v>1506</v>
      </c>
      <c r="G71" s="10">
        <v>43735</v>
      </c>
      <c r="H71" s="4" t="s">
        <v>319</v>
      </c>
      <c r="I71" s="11">
        <v>45540</v>
      </c>
      <c r="J71" s="13" t="s">
        <v>341</v>
      </c>
      <c r="K71" s="4">
        <v>8275</v>
      </c>
      <c r="L71" s="14">
        <v>22588.27</v>
      </c>
      <c r="M71" s="15">
        <v>0.03</v>
      </c>
      <c r="N71" s="13" t="s">
        <v>342</v>
      </c>
      <c r="O71" s="13" t="s">
        <v>343</v>
      </c>
      <c r="P71" s="13">
        <v>9035307</v>
      </c>
    </row>
    <row r="72" spans="5:16" ht="25.5">
      <c r="E72" s="4">
        <v>2099</v>
      </c>
      <c r="F72" s="13" t="s">
        <v>1507</v>
      </c>
      <c r="G72" s="10">
        <v>43735</v>
      </c>
      <c r="H72" s="4" t="s">
        <v>318</v>
      </c>
      <c r="I72" s="11">
        <v>45540</v>
      </c>
      <c r="J72" s="13" t="s">
        <v>344</v>
      </c>
      <c r="K72" s="4">
        <v>19</v>
      </c>
      <c r="L72" s="14">
        <v>171.26</v>
      </c>
      <c r="M72" s="15">
        <v>0.03</v>
      </c>
      <c r="N72" s="13" t="s">
        <v>67</v>
      </c>
      <c r="O72" s="13" t="s">
        <v>345</v>
      </c>
      <c r="P72" s="22">
        <v>68505.07</v>
      </c>
    </row>
    <row r="73" spans="5:16" ht="51">
      <c r="E73" s="4">
        <v>1793</v>
      </c>
      <c r="F73" s="13" t="s">
        <v>1508</v>
      </c>
      <c r="G73" s="10">
        <v>43735</v>
      </c>
      <c r="H73" s="4" t="s">
        <v>346</v>
      </c>
      <c r="I73" s="11">
        <v>46537</v>
      </c>
      <c r="J73" s="13" t="s">
        <v>347</v>
      </c>
      <c r="K73" s="4">
        <v>26</v>
      </c>
      <c r="L73" s="14">
        <v>84.37</v>
      </c>
      <c r="M73" s="15">
        <v>0.03</v>
      </c>
      <c r="N73" s="13" t="s">
        <v>348</v>
      </c>
      <c r="O73" s="13" t="s">
        <v>1043</v>
      </c>
      <c r="P73" s="19" t="s">
        <v>1044</v>
      </c>
    </row>
    <row r="74" spans="5:16" ht="25.5">
      <c r="E74" s="4">
        <v>2101</v>
      </c>
      <c r="F74" s="13" t="s">
        <v>1509</v>
      </c>
      <c r="G74" s="10">
        <v>43735</v>
      </c>
      <c r="H74" s="4" t="s">
        <v>349</v>
      </c>
      <c r="I74" s="11">
        <v>45540</v>
      </c>
      <c r="J74" s="13" t="s">
        <v>350</v>
      </c>
      <c r="K74" s="4">
        <v>197</v>
      </c>
      <c r="L74" s="14">
        <v>1282.14</v>
      </c>
      <c r="M74" s="15">
        <v>0.03</v>
      </c>
      <c r="N74" s="13" t="s">
        <v>67</v>
      </c>
      <c r="O74" s="13" t="s">
        <v>351</v>
      </c>
      <c r="P74" s="22">
        <v>512854.04</v>
      </c>
    </row>
    <row r="75" spans="5:16" ht="25.5">
      <c r="E75" s="4">
        <v>2102</v>
      </c>
      <c r="F75" s="13" t="s">
        <v>1510</v>
      </c>
      <c r="G75" s="10">
        <v>43735</v>
      </c>
      <c r="H75" s="4" t="s">
        <v>318</v>
      </c>
      <c r="I75" s="11">
        <v>45540</v>
      </c>
      <c r="J75" s="13" t="s">
        <v>352</v>
      </c>
      <c r="K75" s="4">
        <v>10</v>
      </c>
      <c r="L75" s="14">
        <v>88.79</v>
      </c>
      <c r="M75" s="15">
        <v>0.03</v>
      </c>
      <c r="N75" s="13" t="s">
        <v>67</v>
      </c>
      <c r="O75" s="13" t="s">
        <v>353</v>
      </c>
      <c r="P75" s="22">
        <v>35515.6</v>
      </c>
    </row>
    <row r="76" spans="5:16" ht="25.5">
      <c r="E76" s="4">
        <v>2103</v>
      </c>
      <c r="F76" s="13" t="s">
        <v>1510</v>
      </c>
      <c r="G76" s="10">
        <v>43735</v>
      </c>
      <c r="H76" s="4" t="s">
        <v>318</v>
      </c>
      <c r="I76" s="11">
        <v>45540</v>
      </c>
      <c r="J76" s="13" t="s">
        <v>354</v>
      </c>
      <c r="K76" s="4">
        <v>16</v>
      </c>
      <c r="L76" s="14">
        <v>142.06</v>
      </c>
      <c r="M76" s="15">
        <v>0.03</v>
      </c>
      <c r="N76" s="13" t="s">
        <v>67</v>
      </c>
      <c r="O76" s="13" t="s">
        <v>355</v>
      </c>
      <c r="P76" s="22">
        <v>56824.96</v>
      </c>
    </row>
    <row r="77" spans="5:16" ht="51">
      <c r="E77" s="4">
        <v>2104</v>
      </c>
      <c r="F77" s="13" t="s">
        <v>356</v>
      </c>
      <c r="G77" s="10">
        <v>43738</v>
      </c>
      <c r="H77" s="4" t="s">
        <v>318</v>
      </c>
      <c r="I77" s="11">
        <v>45540</v>
      </c>
      <c r="J77" s="13" t="s">
        <v>357</v>
      </c>
      <c r="K77" s="4">
        <v>89</v>
      </c>
      <c r="L77" s="14">
        <v>159.4</v>
      </c>
      <c r="M77" s="15">
        <v>0.03</v>
      </c>
      <c r="N77" s="13" t="s">
        <v>358</v>
      </c>
      <c r="O77" s="13" t="s">
        <v>359</v>
      </c>
      <c r="P77" s="22">
        <v>62041.9</v>
      </c>
    </row>
    <row r="78" spans="5:16" ht="51">
      <c r="E78" s="4">
        <v>2105</v>
      </c>
      <c r="F78" s="13" t="s">
        <v>356</v>
      </c>
      <c r="G78" s="10">
        <v>43738</v>
      </c>
      <c r="H78" s="4" t="s">
        <v>318</v>
      </c>
      <c r="I78" s="11">
        <v>45540</v>
      </c>
      <c r="J78" s="13" t="s">
        <v>360</v>
      </c>
      <c r="K78" s="4">
        <v>171</v>
      </c>
      <c r="L78" s="14">
        <v>157.09</v>
      </c>
      <c r="M78" s="15">
        <v>0.03</v>
      </c>
      <c r="N78" s="13" t="s">
        <v>358</v>
      </c>
      <c r="O78" s="13" t="s">
        <v>361</v>
      </c>
      <c r="P78" s="22">
        <v>55029.51</v>
      </c>
    </row>
    <row r="79" spans="5:16" ht="51">
      <c r="E79" s="4">
        <v>2106</v>
      </c>
      <c r="F79" s="13" t="s">
        <v>356</v>
      </c>
      <c r="G79" s="10">
        <v>43738</v>
      </c>
      <c r="H79" s="4" t="s">
        <v>318</v>
      </c>
      <c r="I79" s="11">
        <v>45540</v>
      </c>
      <c r="J79" s="13" t="s">
        <v>362</v>
      </c>
      <c r="K79" s="4">
        <v>96</v>
      </c>
      <c r="L79" s="14">
        <v>212.22</v>
      </c>
      <c r="M79" s="15">
        <v>0.03</v>
      </c>
      <c r="N79" s="13" t="s">
        <v>358</v>
      </c>
      <c r="O79" s="13" t="s">
        <v>363</v>
      </c>
      <c r="P79" s="22">
        <v>82604.16</v>
      </c>
    </row>
    <row r="80" spans="5:16" ht="51">
      <c r="E80" s="4">
        <v>2107</v>
      </c>
      <c r="F80" s="13" t="s">
        <v>356</v>
      </c>
      <c r="G80" s="10">
        <v>43738</v>
      </c>
      <c r="H80" s="4" t="s">
        <v>318</v>
      </c>
      <c r="I80" s="11">
        <v>45540</v>
      </c>
      <c r="J80" s="13" t="s">
        <v>364</v>
      </c>
      <c r="K80" s="4">
        <v>39</v>
      </c>
      <c r="L80" s="14">
        <v>69.68</v>
      </c>
      <c r="M80" s="15">
        <v>0.03</v>
      </c>
      <c r="N80" s="13" t="s">
        <v>358</v>
      </c>
      <c r="O80" s="13" t="s">
        <v>365</v>
      </c>
      <c r="P80" s="22">
        <v>27120.21</v>
      </c>
    </row>
    <row r="81" spans="5:16" ht="51">
      <c r="E81" s="4">
        <v>2108</v>
      </c>
      <c r="F81" s="13" t="s">
        <v>356</v>
      </c>
      <c r="G81" s="10">
        <v>43738</v>
      </c>
      <c r="H81" s="4" t="s">
        <v>318</v>
      </c>
      <c r="I81" s="11">
        <v>45540</v>
      </c>
      <c r="J81" s="13" t="s">
        <v>366</v>
      </c>
      <c r="K81" s="4">
        <v>167</v>
      </c>
      <c r="L81" s="14">
        <v>281.42</v>
      </c>
      <c r="M81" s="15">
        <v>0.03</v>
      </c>
      <c r="N81" s="13" t="s">
        <v>358</v>
      </c>
      <c r="O81" s="13" t="s">
        <v>367</v>
      </c>
      <c r="P81" s="22">
        <v>109538.64</v>
      </c>
    </row>
    <row r="82" spans="5:16" ht="51">
      <c r="E82" s="4">
        <v>2109</v>
      </c>
      <c r="F82" s="13" t="s">
        <v>142</v>
      </c>
      <c r="G82" s="10">
        <v>43738</v>
      </c>
      <c r="H82" s="4" t="s">
        <v>318</v>
      </c>
      <c r="I82" s="11">
        <v>45540</v>
      </c>
      <c r="J82" s="13" t="s">
        <v>368</v>
      </c>
      <c r="K82" s="4">
        <v>109</v>
      </c>
      <c r="L82" s="14">
        <v>132.95</v>
      </c>
      <c r="M82" s="15">
        <v>0.03</v>
      </c>
      <c r="N82" s="13" t="s">
        <v>358</v>
      </c>
      <c r="O82" s="13" t="s">
        <v>369</v>
      </c>
      <c r="P82" s="22">
        <v>51748.84</v>
      </c>
    </row>
    <row r="83" spans="5:16" ht="25.5">
      <c r="E83" s="4">
        <v>937</v>
      </c>
      <c r="F83" s="13" t="s">
        <v>1149</v>
      </c>
      <c r="G83" s="10">
        <v>43738</v>
      </c>
      <c r="H83" s="4" t="s">
        <v>319</v>
      </c>
      <c r="I83" s="11">
        <v>45540</v>
      </c>
      <c r="J83" s="13" t="s">
        <v>370</v>
      </c>
      <c r="K83" s="4">
        <v>4232</v>
      </c>
      <c r="L83" s="14">
        <v>66483.91</v>
      </c>
      <c r="M83" s="15">
        <v>0.07</v>
      </c>
      <c r="N83" s="13" t="s">
        <v>371</v>
      </c>
      <c r="O83" s="13" t="s">
        <v>372</v>
      </c>
      <c r="P83" s="22">
        <v>11397241.52</v>
      </c>
    </row>
    <row r="84" spans="5:16" ht="51">
      <c r="E84" s="4">
        <v>2112</v>
      </c>
      <c r="F84" s="13" t="s">
        <v>142</v>
      </c>
      <c r="G84" s="10">
        <v>43749</v>
      </c>
      <c r="H84" s="4" t="s">
        <v>318</v>
      </c>
      <c r="I84" s="11">
        <v>45540</v>
      </c>
      <c r="J84" s="13" t="s">
        <v>373</v>
      </c>
      <c r="K84" s="4">
        <v>46</v>
      </c>
      <c r="L84" s="14">
        <v>82.71</v>
      </c>
      <c r="M84" s="15">
        <v>0.03</v>
      </c>
      <c r="N84" s="13" t="s">
        <v>358</v>
      </c>
      <c r="O84" s="13" t="s">
        <v>374</v>
      </c>
      <c r="P84" s="22">
        <v>32194.02</v>
      </c>
    </row>
    <row r="85" spans="5:16" ht="51">
      <c r="E85" s="4">
        <v>2113</v>
      </c>
      <c r="F85" s="13" t="s">
        <v>142</v>
      </c>
      <c r="G85" s="10">
        <v>43749</v>
      </c>
      <c r="H85" s="4" t="s">
        <v>318</v>
      </c>
      <c r="I85" s="11">
        <v>45540</v>
      </c>
      <c r="J85" s="13" t="s">
        <v>375</v>
      </c>
      <c r="K85" s="4">
        <v>20</v>
      </c>
      <c r="L85" s="14">
        <v>17.08</v>
      </c>
      <c r="M85" s="15">
        <v>0.03</v>
      </c>
      <c r="N85" s="13" t="s">
        <v>358</v>
      </c>
      <c r="O85" s="13" t="s">
        <v>376</v>
      </c>
      <c r="P85" s="22">
        <v>6646.6</v>
      </c>
    </row>
    <row r="86" spans="5:16" ht="25.5">
      <c r="E86" s="4">
        <v>1447</v>
      </c>
      <c r="F86" s="13" t="s">
        <v>1511</v>
      </c>
      <c r="G86" s="10">
        <v>43794</v>
      </c>
      <c r="H86" s="4" t="s">
        <v>377</v>
      </c>
      <c r="I86" s="11">
        <v>45610</v>
      </c>
      <c r="J86" s="13" t="s">
        <v>379</v>
      </c>
      <c r="K86" s="4">
        <v>30</v>
      </c>
      <c r="L86" s="14">
        <v>168.32</v>
      </c>
      <c r="M86" s="15">
        <v>0.03</v>
      </c>
      <c r="N86" s="13" t="s">
        <v>380</v>
      </c>
      <c r="O86" s="13" t="s">
        <v>381</v>
      </c>
      <c r="P86" s="22">
        <v>67327.5</v>
      </c>
    </row>
    <row r="87" spans="5:16" ht="25.5">
      <c r="E87" s="4">
        <v>1881</v>
      </c>
      <c r="F87" s="13" t="s">
        <v>1512</v>
      </c>
      <c r="G87" s="10">
        <v>43794</v>
      </c>
      <c r="H87" s="4" t="s">
        <v>377</v>
      </c>
      <c r="I87" s="11">
        <v>45610</v>
      </c>
      <c r="J87" s="13" t="s">
        <v>382</v>
      </c>
      <c r="K87" s="4">
        <v>23</v>
      </c>
      <c r="L87" s="14">
        <v>207.32</v>
      </c>
      <c r="M87" s="15">
        <v>0.03</v>
      </c>
      <c r="N87" s="13" t="s">
        <v>67</v>
      </c>
      <c r="O87" s="13" t="s">
        <v>383</v>
      </c>
      <c r="P87" s="22">
        <v>82927.19</v>
      </c>
    </row>
    <row r="88" spans="5:16" ht="25.5">
      <c r="E88" s="4">
        <v>1154</v>
      </c>
      <c r="F88" s="13" t="s">
        <v>1513</v>
      </c>
      <c r="G88" s="10">
        <v>43794</v>
      </c>
      <c r="H88" s="4" t="s">
        <v>377</v>
      </c>
      <c r="I88" s="11">
        <v>45610</v>
      </c>
      <c r="J88" s="13" t="s">
        <v>384</v>
      </c>
      <c r="K88" s="4">
        <v>644</v>
      </c>
      <c r="L88" s="14">
        <v>4435.66</v>
      </c>
      <c r="M88" s="15">
        <v>0.03</v>
      </c>
      <c r="N88" s="13" t="s">
        <v>67</v>
      </c>
      <c r="O88" s="13" t="s">
        <v>385</v>
      </c>
      <c r="P88" s="22">
        <v>1774265.08</v>
      </c>
    </row>
    <row r="89" spans="5:16" ht="51">
      <c r="E89" s="4">
        <v>2118</v>
      </c>
      <c r="F89" s="13" t="s">
        <v>142</v>
      </c>
      <c r="G89" s="10">
        <v>43804</v>
      </c>
      <c r="H89" s="4" t="s">
        <v>386</v>
      </c>
      <c r="I89" s="11">
        <v>45610</v>
      </c>
      <c r="J89" s="13" t="s">
        <v>387</v>
      </c>
      <c r="K89" s="4">
        <v>56</v>
      </c>
      <c r="L89" s="14">
        <v>126.27</v>
      </c>
      <c r="M89" s="15">
        <v>0.03</v>
      </c>
      <c r="N89" s="13" t="s">
        <v>358</v>
      </c>
      <c r="O89" s="13" t="s">
        <v>388</v>
      </c>
      <c r="P89" s="22">
        <v>49149.52</v>
      </c>
    </row>
    <row r="90" spans="5:16" ht="51">
      <c r="E90" s="4">
        <v>2119</v>
      </c>
      <c r="F90" s="13" t="s">
        <v>142</v>
      </c>
      <c r="G90" s="10">
        <v>43804</v>
      </c>
      <c r="H90" s="4" t="s">
        <v>386</v>
      </c>
      <c r="I90" s="11">
        <v>45610</v>
      </c>
      <c r="J90" s="13" t="s">
        <v>375</v>
      </c>
      <c r="K90" s="4">
        <v>35</v>
      </c>
      <c r="L90" s="14">
        <v>78.4</v>
      </c>
      <c r="M90" s="15">
        <v>0.03</v>
      </c>
      <c r="N90" s="13" t="s">
        <v>358</v>
      </c>
      <c r="O90" s="13" t="s">
        <v>389</v>
      </c>
      <c r="P90" s="22">
        <v>30517.55</v>
      </c>
    </row>
    <row r="91" spans="5:16" ht="25.5">
      <c r="E91" s="4">
        <v>2120</v>
      </c>
      <c r="F91" s="13" t="s">
        <v>1514</v>
      </c>
      <c r="G91" s="10">
        <v>43846</v>
      </c>
      <c r="H91" s="4" t="s">
        <v>390</v>
      </c>
      <c r="I91" s="11">
        <v>45650</v>
      </c>
      <c r="J91" s="13" t="s">
        <v>391</v>
      </c>
      <c r="K91" s="4">
        <v>18348</v>
      </c>
      <c r="L91" s="14">
        <v>41428.41</v>
      </c>
      <c r="M91" s="15">
        <v>0.03</v>
      </c>
      <c r="N91" s="13" t="s">
        <v>152</v>
      </c>
      <c r="O91" s="13" t="s">
        <v>392</v>
      </c>
      <c r="P91" s="22">
        <v>16571363.16</v>
      </c>
    </row>
    <row r="92" spans="5:16" ht="25.5">
      <c r="E92" s="4">
        <v>2123</v>
      </c>
      <c r="F92" s="13" t="s">
        <v>1515</v>
      </c>
      <c r="G92" s="10">
        <v>43850</v>
      </c>
      <c r="H92" s="4" t="s">
        <v>393</v>
      </c>
      <c r="I92" s="11">
        <v>45650</v>
      </c>
      <c r="J92" s="13" t="s">
        <v>66</v>
      </c>
      <c r="K92" s="4">
        <v>17690</v>
      </c>
      <c r="L92" s="14">
        <v>31560.29</v>
      </c>
      <c r="M92" s="15">
        <v>0.03</v>
      </c>
      <c r="N92" s="13" t="s">
        <v>394</v>
      </c>
      <c r="O92" s="13" t="s">
        <v>395</v>
      </c>
      <c r="P92" s="22">
        <v>12624114.7</v>
      </c>
    </row>
    <row r="93" spans="5:16" ht="51">
      <c r="E93" s="4">
        <v>2124</v>
      </c>
      <c r="F93" s="13" t="s">
        <v>1077</v>
      </c>
      <c r="G93" s="10">
        <v>43850</v>
      </c>
      <c r="H93" s="4" t="s">
        <v>393</v>
      </c>
      <c r="I93" s="11">
        <v>45650</v>
      </c>
      <c r="J93" s="13" t="s">
        <v>396</v>
      </c>
      <c r="K93" s="4">
        <v>10</v>
      </c>
      <c r="L93" s="14">
        <v>76.53</v>
      </c>
      <c r="M93" s="15">
        <v>0.03</v>
      </c>
      <c r="N93" s="13" t="s">
        <v>67</v>
      </c>
      <c r="O93" s="13" t="s">
        <v>397</v>
      </c>
      <c r="P93" s="22">
        <v>30611.9</v>
      </c>
    </row>
    <row r="94" spans="5:16" ht="25.5">
      <c r="E94" s="4">
        <v>2125</v>
      </c>
      <c r="F94" s="13" t="s">
        <v>1126</v>
      </c>
      <c r="G94" s="10">
        <v>43850</v>
      </c>
      <c r="H94" s="4" t="s">
        <v>393</v>
      </c>
      <c r="I94" s="11">
        <v>45650</v>
      </c>
      <c r="J94" s="13" t="s">
        <v>398</v>
      </c>
      <c r="K94" s="4">
        <v>10</v>
      </c>
      <c r="L94" s="14">
        <v>61</v>
      </c>
      <c r="M94" s="15">
        <v>0.03</v>
      </c>
      <c r="N94" s="13" t="s">
        <v>67</v>
      </c>
      <c r="O94" s="13" t="s">
        <v>397</v>
      </c>
      <c r="P94" s="22">
        <v>24398.5</v>
      </c>
    </row>
    <row r="95" spans="5:16" ht="25.5">
      <c r="E95" s="4">
        <v>2126</v>
      </c>
      <c r="F95" s="13" t="s">
        <v>1516</v>
      </c>
      <c r="G95" s="10">
        <v>43850</v>
      </c>
      <c r="H95" s="4" t="s">
        <v>393</v>
      </c>
      <c r="I95" s="11">
        <v>45650</v>
      </c>
      <c r="J95" s="13" t="s">
        <v>399</v>
      </c>
      <c r="K95" s="4">
        <v>10</v>
      </c>
      <c r="L95" s="14">
        <v>88.79</v>
      </c>
      <c r="M95" s="15">
        <v>0.03</v>
      </c>
      <c r="N95" s="13" t="s">
        <v>67</v>
      </c>
      <c r="O95" s="13" t="s">
        <v>400</v>
      </c>
      <c r="P95" s="22">
        <v>35515.6</v>
      </c>
    </row>
    <row r="96" spans="5:16" ht="51">
      <c r="E96" s="4">
        <v>2127</v>
      </c>
      <c r="F96" s="13" t="s">
        <v>1094</v>
      </c>
      <c r="G96" s="10">
        <v>43850</v>
      </c>
      <c r="H96" s="4" t="s">
        <v>393</v>
      </c>
      <c r="I96" s="11">
        <v>45650</v>
      </c>
      <c r="J96" s="13" t="s">
        <v>401</v>
      </c>
      <c r="K96" s="4">
        <v>10</v>
      </c>
      <c r="L96" s="14">
        <v>106.12</v>
      </c>
      <c r="M96" s="15">
        <v>0.03</v>
      </c>
      <c r="N96" s="13" t="s">
        <v>67</v>
      </c>
      <c r="O96" s="13" t="s">
        <v>402</v>
      </c>
      <c r="P96" s="22">
        <v>42448.8</v>
      </c>
    </row>
    <row r="97" spans="5:16" ht="51">
      <c r="E97" s="4">
        <v>2128</v>
      </c>
      <c r="F97" s="13" t="s">
        <v>1517</v>
      </c>
      <c r="G97" s="10" t="s">
        <v>1291</v>
      </c>
      <c r="H97" s="4" t="s">
        <v>1292</v>
      </c>
      <c r="I97" s="11">
        <v>45650</v>
      </c>
      <c r="J97" s="13" t="s">
        <v>403</v>
      </c>
      <c r="K97" s="4">
        <v>20</v>
      </c>
      <c r="L97" s="14">
        <v>124.56</v>
      </c>
      <c r="M97" s="15">
        <v>0.03</v>
      </c>
      <c r="N97" s="13" t="s">
        <v>67</v>
      </c>
      <c r="O97" s="13" t="s">
        <v>404</v>
      </c>
      <c r="P97" s="22">
        <v>49822.8</v>
      </c>
    </row>
    <row r="98" spans="5:16" ht="25.5">
      <c r="E98" s="4">
        <v>2129</v>
      </c>
      <c r="F98" s="13" t="s">
        <v>1516</v>
      </c>
      <c r="G98" s="10">
        <v>43850</v>
      </c>
      <c r="H98" s="4" t="s">
        <v>393</v>
      </c>
      <c r="I98" s="11">
        <v>45650</v>
      </c>
      <c r="J98" s="13" t="s">
        <v>405</v>
      </c>
      <c r="K98" s="4">
        <v>10</v>
      </c>
      <c r="L98" s="14">
        <v>67.33</v>
      </c>
      <c r="M98" s="15">
        <v>0.03</v>
      </c>
      <c r="N98" s="13" t="s">
        <v>67</v>
      </c>
      <c r="O98" s="13" t="s">
        <v>406</v>
      </c>
      <c r="P98" s="22">
        <v>26931.1</v>
      </c>
    </row>
    <row r="99" spans="5:16" ht="25.5">
      <c r="E99" s="4">
        <v>2130</v>
      </c>
      <c r="F99" s="13" t="s">
        <v>1516</v>
      </c>
      <c r="G99" s="10">
        <v>43850</v>
      </c>
      <c r="H99" s="4" t="s">
        <v>393</v>
      </c>
      <c r="I99" s="11">
        <v>45650</v>
      </c>
      <c r="J99" s="13" t="s">
        <v>19</v>
      </c>
      <c r="K99" s="4">
        <v>20</v>
      </c>
      <c r="L99" s="14">
        <v>158.42</v>
      </c>
      <c r="M99" s="15">
        <v>0.03</v>
      </c>
      <c r="N99" s="13" t="s">
        <v>67</v>
      </c>
      <c r="O99" s="13" t="s">
        <v>407</v>
      </c>
      <c r="P99" s="22">
        <v>63366.6</v>
      </c>
    </row>
    <row r="100" spans="5:16" ht="25.5">
      <c r="E100" s="4" t="s">
        <v>409</v>
      </c>
      <c r="F100" s="13" t="s">
        <v>1518</v>
      </c>
      <c r="G100" s="10">
        <v>43850</v>
      </c>
      <c r="H100" s="4" t="s">
        <v>393</v>
      </c>
      <c r="I100" s="11">
        <v>45650</v>
      </c>
      <c r="J100" s="13" t="s">
        <v>410</v>
      </c>
      <c r="K100" s="4">
        <v>240</v>
      </c>
      <c r="L100" s="14">
        <v>2155.16</v>
      </c>
      <c r="M100" s="15">
        <v>0.03</v>
      </c>
      <c r="N100" s="13" t="s">
        <v>411</v>
      </c>
      <c r="O100" s="13" t="s">
        <v>412</v>
      </c>
      <c r="P100" s="22">
        <v>862065.6</v>
      </c>
    </row>
    <row r="101" spans="5:16" ht="25.5">
      <c r="E101" s="4" t="s">
        <v>413</v>
      </c>
      <c r="F101" s="13" t="s">
        <v>1519</v>
      </c>
      <c r="G101" s="10">
        <v>43850</v>
      </c>
      <c r="H101" s="4" t="s">
        <v>393</v>
      </c>
      <c r="I101" s="11">
        <v>45650</v>
      </c>
      <c r="J101" s="13" t="s">
        <v>414</v>
      </c>
      <c r="K101" s="4">
        <v>73</v>
      </c>
      <c r="L101" s="14">
        <v>454.63</v>
      </c>
      <c r="M101" s="15">
        <v>0.03</v>
      </c>
      <c r="N101" s="13" t="s">
        <v>106</v>
      </c>
      <c r="O101" s="13" t="s">
        <v>415</v>
      </c>
      <c r="P101" s="22">
        <v>181853.22</v>
      </c>
    </row>
    <row r="102" spans="5:16" ht="25.5">
      <c r="E102" s="4" t="s">
        <v>416</v>
      </c>
      <c r="F102" s="13" t="s">
        <v>1519</v>
      </c>
      <c r="G102" s="10">
        <v>43850</v>
      </c>
      <c r="H102" s="4" t="s">
        <v>393</v>
      </c>
      <c r="I102" s="11">
        <v>45650</v>
      </c>
      <c r="J102" s="13" t="s">
        <v>417</v>
      </c>
      <c r="K102" s="4">
        <v>311</v>
      </c>
      <c r="L102" s="14">
        <v>1936.86</v>
      </c>
      <c r="M102" s="15">
        <v>0.03</v>
      </c>
      <c r="N102" s="13" t="s">
        <v>106</v>
      </c>
      <c r="O102" s="13" t="s">
        <v>418</v>
      </c>
      <c r="P102" s="22">
        <v>774744.54</v>
      </c>
    </row>
    <row r="103" spans="5:16" ht="38.25">
      <c r="E103" s="4">
        <v>2133</v>
      </c>
      <c r="F103" s="13" t="s">
        <v>1520</v>
      </c>
      <c r="G103" s="10">
        <v>43485</v>
      </c>
      <c r="H103" s="4" t="s">
        <v>293</v>
      </c>
      <c r="I103" s="11">
        <v>45498</v>
      </c>
      <c r="J103" s="13" t="s">
        <v>419</v>
      </c>
      <c r="K103" s="4">
        <v>482</v>
      </c>
      <c r="L103" s="14">
        <v>984.09</v>
      </c>
      <c r="M103" s="15">
        <v>0.03</v>
      </c>
      <c r="N103" s="13" t="s">
        <v>420</v>
      </c>
      <c r="O103" s="13" t="s">
        <v>421</v>
      </c>
      <c r="P103" s="22">
        <v>393634.94</v>
      </c>
    </row>
    <row r="104" spans="5:16" ht="63.75">
      <c r="E104" s="4">
        <v>2135</v>
      </c>
      <c r="F104" s="13" t="s">
        <v>1521</v>
      </c>
      <c r="G104" s="10">
        <v>43850</v>
      </c>
      <c r="H104" s="4" t="s">
        <v>390</v>
      </c>
      <c r="I104" s="11">
        <v>45650</v>
      </c>
      <c r="J104" s="13" t="s">
        <v>423</v>
      </c>
      <c r="K104" s="4">
        <v>1503</v>
      </c>
      <c r="L104" s="14">
        <v>3679.76</v>
      </c>
      <c r="M104" s="15">
        <v>0.03</v>
      </c>
      <c r="N104" s="13" t="s">
        <v>408</v>
      </c>
      <c r="O104" s="13" t="s">
        <v>424</v>
      </c>
      <c r="P104" s="22">
        <v>1471902.93</v>
      </c>
    </row>
    <row r="105" spans="5:16" ht="63.75">
      <c r="E105" s="4">
        <v>2136</v>
      </c>
      <c r="F105" s="13" t="s">
        <v>1521</v>
      </c>
      <c r="G105" s="10">
        <v>43850</v>
      </c>
      <c r="H105" s="4" t="s">
        <v>390</v>
      </c>
      <c r="I105" s="11">
        <v>45650</v>
      </c>
      <c r="J105" s="13" t="s">
        <v>423</v>
      </c>
      <c r="K105" s="4">
        <v>5208</v>
      </c>
      <c r="L105" s="14">
        <v>13388.21</v>
      </c>
      <c r="M105" s="15">
        <v>0.03</v>
      </c>
      <c r="N105" s="13" t="s">
        <v>408</v>
      </c>
      <c r="O105" s="13" t="s">
        <v>425</v>
      </c>
      <c r="P105" s="22">
        <v>5355282.24</v>
      </c>
    </row>
    <row r="106" spans="5:16" ht="25.5">
      <c r="E106" s="4">
        <v>2137</v>
      </c>
      <c r="F106" s="13" t="s">
        <v>1522</v>
      </c>
      <c r="G106" s="10">
        <v>43850</v>
      </c>
      <c r="H106" s="4" t="s">
        <v>390</v>
      </c>
      <c r="I106" s="11">
        <v>45650</v>
      </c>
      <c r="J106" s="13" t="s">
        <v>426</v>
      </c>
      <c r="K106" s="4">
        <v>11</v>
      </c>
      <c r="L106" s="14">
        <v>89.24</v>
      </c>
      <c r="M106" s="15">
        <v>0.03</v>
      </c>
      <c r="N106" s="13" t="s">
        <v>67</v>
      </c>
      <c r="O106" s="13" t="s">
        <v>427</v>
      </c>
      <c r="P106" s="22">
        <v>35694.67</v>
      </c>
    </row>
    <row r="107" spans="5:16" ht="38.25">
      <c r="E107" s="4">
        <v>2138</v>
      </c>
      <c r="F107" s="13" t="s">
        <v>1523</v>
      </c>
      <c r="G107" s="10">
        <v>43851</v>
      </c>
      <c r="H107" s="4" t="s">
        <v>428</v>
      </c>
      <c r="I107" s="11">
        <v>61749</v>
      </c>
      <c r="J107" s="13" t="s">
        <v>429</v>
      </c>
      <c r="K107" s="4">
        <v>5000</v>
      </c>
      <c r="L107" s="14">
        <v>12842.68</v>
      </c>
      <c r="M107" s="28">
        <v>0.0315</v>
      </c>
      <c r="N107" s="13" t="s">
        <v>152</v>
      </c>
      <c r="O107" s="13" t="s">
        <v>430</v>
      </c>
      <c r="P107" s="22">
        <v>4892450</v>
      </c>
    </row>
    <row r="108" spans="5:16" ht="38.25">
      <c r="E108" s="4">
        <v>2139</v>
      </c>
      <c r="F108" s="13" t="s">
        <v>1524</v>
      </c>
      <c r="G108" s="10">
        <v>43850</v>
      </c>
      <c r="H108" s="4" t="s">
        <v>393</v>
      </c>
      <c r="I108" s="11">
        <v>45650</v>
      </c>
      <c r="J108" s="13" t="s">
        <v>136</v>
      </c>
      <c r="K108" s="4">
        <v>197</v>
      </c>
      <c r="L108" s="14">
        <v>1789.68</v>
      </c>
      <c r="M108" s="15">
        <v>0.03</v>
      </c>
      <c r="N108" s="13" t="s">
        <v>431</v>
      </c>
      <c r="O108" s="13" t="s">
        <v>432</v>
      </c>
      <c r="P108" s="22">
        <v>715870.42</v>
      </c>
    </row>
    <row r="109" spans="5:16" ht="25.5">
      <c r="E109" s="4">
        <v>2140</v>
      </c>
      <c r="F109" s="13" t="s">
        <v>1525</v>
      </c>
      <c r="G109" s="10">
        <v>43853</v>
      </c>
      <c r="H109" s="4" t="s">
        <v>393</v>
      </c>
      <c r="I109" s="11">
        <v>45650</v>
      </c>
      <c r="J109" s="13" t="s">
        <v>239</v>
      </c>
      <c r="K109" s="4">
        <v>773</v>
      </c>
      <c r="L109" s="14">
        <v>1518.23</v>
      </c>
      <c r="M109" s="15">
        <v>0.03</v>
      </c>
      <c r="N109" s="13" t="s">
        <v>72</v>
      </c>
      <c r="O109" s="13" t="s">
        <v>240</v>
      </c>
      <c r="P109" s="22">
        <v>607291.99</v>
      </c>
    </row>
    <row r="110" spans="5:16" ht="89.25">
      <c r="E110" s="4">
        <v>853</v>
      </c>
      <c r="F110" s="13" t="s">
        <v>1526</v>
      </c>
      <c r="G110" s="10">
        <v>43119</v>
      </c>
      <c r="H110" s="4" t="s">
        <v>433</v>
      </c>
      <c r="I110" s="11">
        <v>46739</v>
      </c>
      <c r="J110" s="13" t="s">
        <v>2</v>
      </c>
      <c r="K110" s="4">
        <v>2663</v>
      </c>
      <c r="L110" s="14">
        <v>15298</v>
      </c>
      <c r="M110" s="15">
        <v>0.03</v>
      </c>
      <c r="N110" s="13" t="s">
        <v>434</v>
      </c>
      <c r="O110" s="13" t="s">
        <v>435</v>
      </c>
      <c r="P110" s="22">
        <v>6119201.18</v>
      </c>
    </row>
    <row r="111" spans="5:16" ht="51">
      <c r="E111" s="4">
        <v>2142</v>
      </c>
      <c r="F111" s="13" t="s">
        <v>1527</v>
      </c>
      <c r="G111" s="10">
        <v>43881</v>
      </c>
      <c r="H111" s="4" t="s">
        <v>437</v>
      </c>
      <c r="I111" s="11">
        <v>45701</v>
      </c>
      <c r="J111" s="13" t="s">
        <v>438</v>
      </c>
      <c r="K111" s="4">
        <v>8324</v>
      </c>
      <c r="L111" s="14">
        <v>14354.32</v>
      </c>
      <c r="M111" s="15">
        <v>0.03</v>
      </c>
      <c r="N111" s="13" t="s">
        <v>439</v>
      </c>
      <c r="O111" s="13" t="s">
        <v>440</v>
      </c>
      <c r="P111" s="22">
        <v>3631677.96</v>
      </c>
    </row>
    <row r="112" spans="5:16" ht="25.5">
      <c r="E112" s="4">
        <v>2144</v>
      </c>
      <c r="F112" s="13" t="s">
        <v>1528</v>
      </c>
      <c r="G112" s="10">
        <v>43987</v>
      </c>
      <c r="H112" s="4" t="s">
        <v>390</v>
      </c>
      <c r="I112" s="11">
        <v>45650</v>
      </c>
      <c r="J112" s="13" t="s">
        <v>953</v>
      </c>
      <c r="K112" s="4">
        <v>14</v>
      </c>
      <c r="L112" s="14">
        <v>127.19</v>
      </c>
      <c r="M112" s="15">
        <v>0.03</v>
      </c>
      <c r="N112" s="13" t="s">
        <v>441</v>
      </c>
      <c r="O112" s="13" t="s">
        <v>442</v>
      </c>
      <c r="P112" s="22">
        <v>50874.04</v>
      </c>
    </row>
    <row r="113" spans="5:16" ht="25.5">
      <c r="E113" s="4">
        <v>2149</v>
      </c>
      <c r="F113" s="13" t="s">
        <v>1529</v>
      </c>
      <c r="G113" s="10">
        <v>44008</v>
      </c>
      <c r="H113" s="4" t="s">
        <v>443</v>
      </c>
      <c r="I113" s="11">
        <v>45812</v>
      </c>
      <c r="J113" s="13" t="s">
        <v>446</v>
      </c>
      <c r="K113" s="4">
        <v>19</v>
      </c>
      <c r="L113" s="14">
        <v>171.26</v>
      </c>
      <c r="M113" s="15">
        <v>0.03</v>
      </c>
      <c r="N113" s="13" t="s">
        <v>67</v>
      </c>
      <c r="O113" s="13" t="s">
        <v>447</v>
      </c>
      <c r="P113" s="22">
        <v>68505.07</v>
      </c>
    </row>
    <row r="114" spans="5:16" ht="25.5">
      <c r="E114" s="4">
        <v>2152</v>
      </c>
      <c r="F114" s="13" t="s">
        <v>1530</v>
      </c>
      <c r="G114" s="10">
        <v>44008</v>
      </c>
      <c r="H114" s="4" t="s">
        <v>443</v>
      </c>
      <c r="I114" s="11">
        <v>45812</v>
      </c>
      <c r="J114" s="13" t="s">
        <v>448</v>
      </c>
      <c r="K114" s="4">
        <v>963</v>
      </c>
      <c r="L114" s="14">
        <v>1701.43</v>
      </c>
      <c r="M114" s="15">
        <v>0.03</v>
      </c>
      <c r="N114" s="13" t="s">
        <v>72</v>
      </c>
      <c r="O114" s="13" t="s">
        <v>449</v>
      </c>
      <c r="P114" s="22">
        <v>680571.36</v>
      </c>
    </row>
    <row r="115" spans="5:16" ht="38.25">
      <c r="E115" s="4">
        <v>2153</v>
      </c>
      <c r="F115" s="13" t="s">
        <v>356</v>
      </c>
      <c r="G115" s="10">
        <v>44008</v>
      </c>
      <c r="H115" s="4" t="s">
        <v>443</v>
      </c>
      <c r="I115" s="11">
        <v>45812</v>
      </c>
      <c r="J115" s="13" t="s">
        <v>450</v>
      </c>
      <c r="K115" s="4">
        <v>84</v>
      </c>
      <c r="L115" s="14">
        <v>143.67</v>
      </c>
      <c r="M115" s="15">
        <v>0.03</v>
      </c>
      <c r="N115" s="13" t="s">
        <v>186</v>
      </c>
      <c r="O115" s="13" t="s">
        <v>451</v>
      </c>
      <c r="P115" s="22">
        <v>55919.64</v>
      </c>
    </row>
    <row r="116" spans="5:16" ht="38.25">
      <c r="E116" s="4">
        <v>2154</v>
      </c>
      <c r="F116" s="13" t="s">
        <v>356</v>
      </c>
      <c r="G116" s="10">
        <v>44008</v>
      </c>
      <c r="H116" s="4" t="s">
        <v>443</v>
      </c>
      <c r="I116" s="11">
        <v>45812</v>
      </c>
      <c r="J116" s="13" t="s">
        <v>452</v>
      </c>
      <c r="K116" s="4">
        <v>128</v>
      </c>
      <c r="L116" s="14">
        <v>239</v>
      </c>
      <c r="M116" s="15">
        <v>0.03</v>
      </c>
      <c r="N116" s="13" t="s">
        <v>186</v>
      </c>
      <c r="O116" s="13" t="s">
        <v>453</v>
      </c>
      <c r="P116" s="22">
        <v>93023.56</v>
      </c>
    </row>
    <row r="117" spans="5:16" ht="38.25">
      <c r="E117" s="4">
        <v>2155</v>
      </c>
      <c r="F117" s="13" t="s">
        <v>356</v>
      </c>
      <c r="G117" s="10">
        <v>44008</v>
      </c>
      <c r="H117" s="4" t="s">
        <v>443</v>
      </c>
      <c r="I117" s="11">
        <v>45812</v>
      </c>
      <c r="J117" s="13" t="s">
        <v>454</v>
      </c>
      <c r="K117" s="4">
        <v>111</v>
      </c>
      <c r="L117" s="14">
        <v>160.99</v>
      </c>
      <c r="M117" s="15">
        <v>0.03</v>
      </c>
      <c r="N117" s="13" t="s">
        <v>186</v>
      </c>
      <c r="O117" s="13" t="s">
        <v>455</v>
      </c>
      <c r="P117" s="22">
        <v>62662.83</v>
      </c>
    </row>
    <row r="118" spans="5:16" ht="38.25">
      <c r="E118" s="4">
        <v>2156</v>
      </c>
      <c r="F118" s="13" t="s">
        <v>356</v>
      </c>
      <c r="G118" s="10">
        <v>44008</v>
      </c>
      <c r="H118" s="4" t="s">
        <v>443</v>
      </c>
      <c r="I118" s="11">
        <v>45812</v>
      </c>
      <c r="J118" s="13" t="s">
        <v>456</v>
      </c>
      <c r="K118" s="4">
        <v>91</v>
      </c>
      <c r="L118" s="14">
        <v>120.68</v>
      </c>
      <c r="M118" s="15">
        <v>0.03</v>
      </c>
      <c r="N118" s="13" t="s">
        <v>186</v>
      </c>
      <c r="O118" s="13" t="s">
        <v>457</v>
      </c>
      <c r="P118" s="22">
        <v>46971.47</v>
      </c>
    </row>
    <row r="119" spans="5:16" ht="38.25">
      <c r="E119" s="4">
        <v>2157</v>
      </c>
      <c r="F119" s="13" t="s">
        <v>356</v>
      </c>
      <c r="G119" s="10">
        <v>44008</v>
      </c>
      <c r="H119" s="4" t="s">
        <v>443</v>
      </c>
      <c r="I119" s="11">
        <v>45812</v>
      </c>
      <c r="J119" s="13" t="s">
        <v>458</v>
      </c>
      <c r="K119" s="4">
        <v>128</v>
      </c>
      <c r="L119" s="14">
        <v>233.59</v>
      </c>
      <c r="M119" s="15">
        <v>0.03</v>
      </c>
      <c r="N119" s="13" t="s">
        <v>186</v>
      </c>
      <c r="O119" s="13" t="s">
        <v>459</v>
      </c>
      <c r="P119" s="22">
        <v>90919.68</v>
      </c>
    </row>
    <row r="120" spans="5:16" ht="25.5">
      <c r="E120" s="4">
        <v>2158</v>
      </c>
      <c r="F120" s="13" t="s">
        <v>1531</v>
      </c>
      <c r="G120" s="10">
        <v>44008</v>
      </c>
      <c r="H120" s="4" t="s">
        <v>460</v>
      </c>
      <c r="I120" s="11">
        <v>45650</v>
      </c>
      <c r="J120" s="13" t="s">
        <v>461</v>
      </c>
      <c r="K120" s="4">
        <v>1747</v>
      </c>
      <c r="L120" s="14">
        <v>3260.47</v>
      </c>
      <c r="M120" s="15">
        <v>0.03</v>
      </c>
      <c r="N120" s="13" t="s">
        <v>72</v>
      </c>
      <c r="O120" s="13" t="s">
        <v>462</v>
      </c>
      <c r="P120" s="22">
        <v>1304187.91</v>
      </c>
    </row>
    <row r="121" spans="5:16" ht="38.25">
      <c r="E121" s="4">
        <v>2159</v>
      </c>
      <c r="F121" s="13" t="s">
        <v>356</v>
      </c>
      <c r="G121" s="10">
        <v>44018</v>
      </c>
      <c r="H121" s="4" t="s">
        <v>443</v>
      </c>
      <c r="I121" s="11">
        <v>45812</v>
      </c>
      <c r="J121" s="13" t="s">
        <v>463</v>
      </c>
      <c r="K121" s="4">
        <v>123</v>
      </c>
      <c r="L121" s="14">
        <v>160.55</v>
      </c>
      <c r="M121" s="15">
        <v>0.03</v>
      </c>
      <c r="N121" s="13" t="s">
        <v>186</v>
      </c>
      <c r="O121" s="13" t="s">
        <v>464</v>
      </c>
      <c r="P121" s="22">
        <v>62493.84</v>
      </c>
    </row>
    <row r="122" spans="5:16" ht="38.25">
      <c r="E122" s="4">
        <v>2160</v>
      </c>
      <c r="F122" s="13" t="s">
        <v>356</v>
      </c>
      <c r="G122" s="10">
        <v>44018</v>
      </c>
      <c r="H122" s="4" t="s">
        <v>443</v>
      </c>
      <c r="I122" s="11">
        <v>45812</v>
      </c>
      <c r="J122" s="13" t="s">
        <v>465</v>
      </c>
      <c r="K122" s="4">
        <v>59</v>
      </c>
      <c r="L122" s="14">
        <v>73.97</v>
      </c>
      <c r="M122" s="15">
        <v>0.03</v>
      </c>
      <c r="N122" s="13" t="s">
        <v>186</v>
      </c>
      <c r="O122" s="13" t="s">
        <v>466</v>
      </c>
      <c r="P122" s="22">
        <v>28790.23</v>
      </c>
    </row>
    <row r="123" spans="5:16" ht="127.5">
      <c r="E123" s="4">
        <v>2161</v>
      </c>
      <c r="F123" s="13" t="s">
        <v>356</v>
      </c>
      <c r="G123" s="10">
        <v>44018</v>
      </c>
      <c r="H123" s="4" t="s">
        <v>443</v>
      </c>
      <c r="I123" s="11">
        <v>45812</v>
      </c>
      <c r="J123" s="13" t="s">
        <v>467</v>
      </c>
      <c r="K123" s="4">
        <v>389</v>
      </c>
      <c r="L123" s="14">
        <v>412.36</v>
      </c>
      <c r="M123" s="15">
        <v>0.03</v>
      </c>
      <c r="N123" s="13" t="s">
        <v>186</v>
      </c>
      <c r="O123" s="13" t="s">
        <v>468</v>
      </c>
      <c r="P123" s="19" t="s">
        <v>1092</v>
      </c>
    </row>
    <row r="124" spans="5:16" ht="25.5">
      <c r="E124" s="4">
        <v>2162</v>
      </c>
      <c r="F124" s="13" t="s">
        <v>1532</v>
      </c>
      <c r="G124" s="10">
        <v>44018</v>
      </c>
      <c r="H124" s="4" t="s">
        <v>443</v>
      </c>
      <c r="I124" s="11">
        <v>45812</v>
      </c>
      <c r="J124" s="13" t="s">
        <v>469</v>
      </c>
      <c r="K124" s="4">
        <v>100</v>
      </c>
      <c r="L124" s="14">
        <v>1061.22</v>
      </c>
      <c r="M124" s="15">
        <v>0.03</v>
      </c>
      <c r="N124" s="13" t="s">
        <v>67</v>
      </c>
      <c r="O124" s="13" t="s">
        <v>470</v>
      </c>
      <c r="P124" s="22">
        <v>424488</v>
      </c>
    </row>
    <row r="125" spans="5:16" ht="25.5">
      <c r="E125" s="4">
        <v>2163</v>
      </c>
      <c r="F125" s="13" t="s">
        <v>1362</v>
      </c>
      <c r="G125" s="10">
        <v>44018</v>
      </c>
      <c r="H125" s="4" t="s">
        <v>445</v>
      </c>
      <c r="I125" s="11">
        <v>45812</v>
      </c>
      <c r="J125" s="13" t="s">
        <v>471</v>
      </c>
      <c r="K125" s="4">
        <v>42</v>
      </c>
      <c r="L125" s="14">
        <v>460.78</v>
      </c>
      <c r="M125" s="15">
        <v>0.03</v>
      </c>
      <c r="N125" s="13" t="s">
        <v>67</v>
      </c>
      <c r="O125" s="13" t="s">
        <v>472</v>
      </c>
      <c r="P125" s="22">
        <v>184310.28</v>
      </c>
    </row>
    <row r="126" spans="5:16" ht="25.5">
      <c r="E126" s="4">
        <v>2166</v>
      </c>
      <c r="F126" s="13" t="s">
        <v>1533</v>
      </c>
      <c r="G126" s="10">
        <v>44018</v>
      </c>
      <c r="H126" s="4" t="s">
        <v>445</v>
      </c>
      <c r="I126" s="11">
        <v>45812</v>
      </c>
      <c r="J126" s="13" t="s">
        <v>60</v>
      </c>
      <c r="K126" s="4">
        <v>112</v>
      </c>
      <c r="L126" s="14">
        <v>843.29</v>
      </c>
      <c r="M126" s="15">
        <v>0.03</v>
      </c>
      <c r="N126" s="13" t="s">
        <v>67</v>
      </c>
      <c r="O126" s="13" t="s">
        <v>61</v>
      </c>
      <c r="P126" s="22">
        <v>337317.12</v>
      </c>
    </row>
    <row r="127" spans="5:16" ht="25.5">
      <c r="E127" s="4">
        <v>2116</v>
      </c>
      <c r="F127" s="13" t="s">
        <v>1534</v>
      </c>
      <c r="G127" s="10">
        <v>44018</v>
      </c>
      <c r="H127" s="4" t="s">
        <v>445</v>
      </c>
      <c r="I127" s="11">
        <v>45610</v>
      </c>
      <c r="J127" s="13" t="s">
        <v>473</v>
      </c>
      <c r="K127" s="4">
        <v>10</v>
      </c>
      <c r="L127" s="14">
        <v>83.21</v>
      </c>
      <c r="M127" s="15">
        <v>0.03</v>
      </c>
      <c r="N127" s="13" t="s">
        <v>67</v>
      </c>
      <c r="O127" s="13" t="s">
        <v>378</v>
      </c>
      <c r="P127" s="22">
        <v>33285.5</v>
      </c>
    </row>
    <row r="128" spans="5:16" ht="38.25">
      <c r="E128" s="4">
        <v>2168</v>
      </c>
      <c r="F128" s="13" t="s">
        <v>356</v>
      </c>
      <c r="G128" s="10">
        <v>44018</v>
      </c>
      <c r="H128" s="4" t="s">
        <v>443</v>
      </c>
      <c r="I128" s="11">
        <v>45812</v>
      </c>
      <c r="J128" s="13" t="s">
        <v>474</v>
      </c>
      <c r="K128" s="4">
        <v>84</v>
      </c>
      <c r="L128" s="14">
        <v>107.85</v>
      </c>
      <c r="M128" s="15">
        <v>0.03</v>
      </c>
      <c r="N128" s="13" t="s">
        <v>186</v>
      </c>
      <c r="O128" s="13" t="s">
        <v>475</v>
      </c>
      <c r="P128" s="22">
        <v>41979.84</v>
      </c>
    </row>
    <row r="129" spans="5:16" ht="38.25">
      <c r="E129" s="4">
        <v>2169</v>
      </c>
      <c r="F129" s="13" t="s">
        <v>356</v>
      </c>
      <c r="G129" s="10">
        <v>44020</v>
      </c>
      <c r="H129" s="4" t="s">
        <v>443</v>
      </c>
      <c r="I129" s="11">
        <v>45812</v>
      </c>
      <c r="J129" s="13" t="s">
        <v>476</v>
      </c>
      <c r="K129" s="4">
        <v>88</v>
      </c>
      <c r="L129" s="14">
        <v>133.09</v>
      </c>
      <c r="M129" s="15">
        <v>0.03</v>
      </c>
      <c r="N129" s="13" t="s">
        <v>186</v>
      </c>
      <c r="O129" s="13" t="s">
        <v>477</v>
      </c>
      <c r="P129" s="22">
        <v>51803.84</v>
      </c>
    </row>
    <row r="130" spans="5:16" ht="38.25">
      <c r="E130" s="4">
        <v>2170</v>
      </c>
      <c r="F130" s="13" t="s">
        <v>356</v>
      </c>
      <c r="G130" s="10">
        <v>44020</v>
      </c>
      <c r="H130" s="4" t="s">
        <v>443</v>
      </c>
      <c r="I130" s="11">
        <v>45812</v>
      </c>
      <c r="J130" s="13" t="s">
        <v>478</v>
      </c>
      <c r="K130" s="4">
        <v>100</v>
      </c>
      <c r="L130" s="14">
        <v>143.34</v>
      </c>
      <c r="M130" s="15">
        <v>0.03</v>
      </c>
      <c r="N130" s="13" t="s">
        <v>186</v>
      </c>
      <c r="O130" s="13" t="s">
        <v>479</v>
      </c>
      <c r="P130" s="22">
        <v>55792</v>
      </c>
    </row>
    <row r="131" spans="5:16" ht="38.25">
      <c r="E131" s="4">
        <v>2171</v>
      </c>
      <c r="F131" s="13" t="s">
        <v>356</v>
      </c>
      <c r="G131" s="10">
        <v>44020</v>
      </c>
      <c r="H131" s="4" t="s">
        <v>443</v>
      </c>
      <c r="I131" s="11">
        <v>45812</v>
      </c>
      <c r="J131" s="13" t="s">
        <v>480</v>
      </c>
      <c r="K131" s="4">
        <v>167</v>
      </c>
      <c r="L131" s="14">
        <v>317.49</v>
      </c>
      <c r="M131" s="15">
        <v>0.03</v>
      </c>
      <c r="N131" s="13" t="s">
        <v>186</v>
      </c>
      <c r="O131" s="13" t="s">
        <v>481</v>
      </c>
      <c r="P131" s="22">
        <v>123578.33</v>
      </c>
    </row>
    <row r="132" spans="5:16" ht="25.5">
      <c r="E132" s="4" t="s">
        <v>482</v>
      </c>
      <c r="F132" s="13" t="s">
        <v>1535</v>
      </c>
      <c r="G132" s="10">
        <v>44020</v>
      </c>
      <c r="H132" s="4" t="s">
        <v>445</v>
      </c>
      <c r="I132" s="11">
        <v>45812</v>
      </c>
      <c r="J132" s="13" t="s">
        <v>483</v>
      </c>
      <c r="K132" s="4">
        <v>7991</v>
      </c>
      <c r="L132" s="14">
        <v>38951.73</v>
      </c>
      <c r="M132" s="15">
        <v>0.03</v>
      </c>
      <c r="N132" s="13" t="s">
        <v>67</v>
      </c>
      <c r="O132" s="13" t="s">
        <v>98</v>
      </c>
      <c r="P132" s="22">
        <v>15580691.98</v>
      </c>
    </row>
    <row r="133" spans="5:16" ht="25.5">
      <c r="E133" s="4" t="s">
        <v>484</v>
      </c>
      <c r="F133" s="13" t="s">
        <v>1535</v>
      </c>
      <c r="G133" s="10">
        <v>44020</v>
      </c>
      <c r="H133" s="4" t="s">
        <v>445</v>
      </c>
      <c r="I133" s="11">
        <v>45812</v>
      </c>
      <c r="J133" s="13" t="s">
        <v>485</v>
      </c>
      <c r="K133" s="4">
        <v>3023</v>
      </c>
      <c r="L133" s="14">
        <v>17294.96</v>
      </c>
      <c r="M133" s="15">
        <v>0.03</v>
      </c>
      <c r="N133" s="13" t="s">
        <v>67</v>
      </c>
      <c r="O133" s="13" t="s">
        <v>100</v>
      </c>
      <c r="P133" s="22">
        <v>6917984.35</v>
      </c>
    </row>
    <row r="134" spans="5:16" ht="38.25">
      <c r="E134" s="4" t="s">
        <v>486</v>
      </c>
      <c r="F134" s="13" t="s">
        <v>1536</v>
      </c>
      <c r="G134" s="10">
        <v>44020</v>
      </c>
      <c r="H134" s="4" t="s">
        <v>443</v>
      </c>
      <c r="I134" s="11">
        <v>45442</v>
      </c>
      <c r="J134" s="13" t="s">
        <v>487</v>
      </c>
      <c r="K134" s="4">
        <v>2161</v>
      </c>
      <c r="L134" s="14">
        <v>6572.09</v>
      </c>
      <c r="M134" s="15">
        <v>0.03</v>
      </c>
      <c r="N134" s="13" t="s">
        <v>488</v>
      </c>
      <c r="O134" s="13" t="s">
        <v>489</v>
      </c>
      <c r="P134" s="22">
        <v>2628834.89</v>
      </c>
    </row>
    <row r="135" spans="5:16" ht="89.25">
      <c r="E135" s="4" t="s">
        <v>490</v>
      </c>
      <c r="F135" s="13" t="s">
        <v>1537</v>
      </c>
      <c r="G135" s="10">
        <v>44020</v>
      </c>
      <c r="H135" s="4" t="s">
        <v>491</v>
      </c>
      <c r="I135" s="11">
        <v>45701</v>
      </c>
      <c r="J135" s="13" t="s">
        <v>153</v>
      </c>
      <c r="K135" s="4">
        <v>7145</v>
      </c>
      <c r="L135" s="14">
        <v>10102.14</v>
      </c>
      <c r="M135" s="15">
        <v>0.03</v>
      </c>
      <c r="N135" s="13" t="s">
        <v>195</v>
      </c>
      <c r="O135" s="13" t="s">
        <v>492</v>
      </c>
      <c r="P135" s="22">
        <v>4040854.75</v>
      </c>
    </row>
    <row r="136" spans="5:16" ht="25.5">
      <c r="E136" s="4" t="s">
        <v>493</v>
      </c>
      <c r="F136" s="13" t="s">
        <v>1538</v>
      </c>
      <c r="G136" s="10">
        <v>44020</v>
      </c>
      <c r="H136" s="4" t="s">
        <v>445</v>
      </c>
      <c r="I136" s="11">
        <v>45812</v>
      </c>
      <c r="J136" s="13" t="s">
        <v>494</v>
      </c>
      <c r="K136" s="4">
        <v>65</v>
      </c>
      <c r="L136" s="14">
        <v>386.22</v>
      </c>
      <c r="M136" s="15">
        <v>0.03</v>
      </c>
      <c r="N136" s="13" t="s">
        <v>67</v>
      </c>
      <c r="O136" s="13" t="s">
        <v>495</v>
      </c>
      <c r="P136" s="22">
        <v>154489.4</v>
      </c>
    </row>
    <row r="137" spans="5:16" ht="25.5">
      <c r="E137" s="4">
        <v>1173</v>
      </c>
      <c r="F137" s="13" t="s">
        <v>1539</v>
      </c>
      <c r="G137" s="10">
        <v>44020</v>
      </c>
      <c r="H137" s="4" t="s">
        <v>445</v>
      </c>
      <c r="I137" s="11">
        <v>45812</v>
      </c>
      <c r="J137" s="13" t="s">
        <v>496</v>
      </c>
      <c r="K137" s="4">
        <v>10</v>
      </c>
      <c r="L137" s="14">
        <v>90.85</v>
      </c>
      <c r="M137" s="15">
        <v>0.03</v>
      </c>
      <c r="N137" s="13" t="s">
        <v>67</v>
      </c>
      <c r="O137" s="13" t="s">
        <v>497</v>
      </c>
      <c r="P137" s="22">
        <v>36338.6</v>
      </c>
    </row>
    <row r="138" spans="5:16" ht="25.5">
      <c r="E138" s="8">
        <v>2172</v>
      </c>
      <c r="F138" s="13" t="s">
        <v>1540</v>
      </c>
      <c r="G138" s="10">
        <v>44404</v>
      </c>
      <c r="H138" s="4" t="s">
        <v>443</v>
      </c>
      <c r="I138" s="11">
        <v>45812</v>
      </c>
      <c r="J138" s="13" t="s">
        <v>498</v>
      </c>
      <c r="K138" s="8">
        <v>227</v>
      </c>
      <c r="L138" s="14">
        <v>1358.94</v>
      </c>
      <c r="M138" s="15">
        <v>0.03</v>
      </c>
      <c r="N138" s="13" t="s">
        <v>67</v>
      </c>
      <c r="O138" s="13" t="s">
        <v>499</v>
      </c>
      <c r="P138" s="22">
        <v>543576.47</v>
      </c>
    </row>
    <row r="139" spans="5:16" ht="25.5">
      <c r="E139" s="4">
        <v>2174</v>
      </c>
      <c r="F139" s="13" t="s">
        <v>1541</v>
      </c>
      <c r="G139" s="10">
        <v>44028</v>
      </c>
      <c r="H139" s="4" t="s">
        <v>445</v>
      </c>
      <c r="I139" s="11">
        <v>45812</v>
      </c>
      <c r="J139" s="13" t="s">
        <v>503</v>
      </c>
      <c r="K139" s="4">
        <v>7500</v>
      </c>
      <c r="L139" s="14">
        <v>8995.5</v>
      </c>
      <c r="M139" s="15">
        <v>0.03</v>
      </c>
      <c r="N139" s="13" t="s">
        <v>504</v>
      </c>
      <c r="O139" s="13" t="s">
        <v>505</v>
      </c>
      <c r="P139" s="22">
        <v>3598200</v>
      </c>
    </row>
    <row r="140" spans="5:16" ht="25.5">
      <c r="E140" s="8">
        <v>2176</v>
      </c>
      <c r="F140" s="13" t="s">
        <v>1542</v>
      </c>
      <c r="G140" s="10">
        <v>44044</v>
      </c>
      <c r="H140" s="8" t="s">
        <v>509</v>
      </c>
      <c r="I140" s="11">
        <v>45861</v>
      </c>
      <c r="J140" s="13" t="s">
        <v>510</v>
      </c>
      <c r="K140" s="8">
        <v>283</v>
      </c>
      <c r="L140" s="14">
        <v>863.65</v>
      </c>
      <c r="M140" s="15">
        <v>0.03</v>
      </c>
      <c r="N140" s="13" t="s">
        <v>72</v>
      </c>
      <c r="O140" s="13" t="s">
        <v>511</v>
      </c>
      <c r="P140" s="22">
        <v>345458.1</v>
      </c>
    </row>
    <row r="141" spans="5:16" ht="38.25">
      <c r="E141" s="8">
        <v>2177</v>
      </c>
      <c r="F141" s="13" t="s">
        <v>356</v>
      </c>
      <c r="G141" s="10">
        <v>44035</v>
      </c>
      <c r="H141" s="4" t="s">
        <v>509</v>
      </c>
      <c r="I141" s="11">
        <v>45861</v>
      </c>
      <c r="J141" s="13" t="s">
        <v>512</v>
      </c>
      <c r="K141" s="4">
        <v>85</v>
      </c>
      <c r="L141" s="14">
        <v>187.91</v>
      </c>
      <c r="M141" s="15">
        <v>0.03</v>
      </c>
      <c r="N141" s="13" t="s">
        <v>186</v>
      </c>
      <c r="O141" s="13" t="s">
        <v>513</v>
      </c>
      <c r="P141" s="22">
        <v>70367.25</v>
      </c>
    </row>
    <row r="142" spans="5:16" ht="38.25">
      <c r="E142" s="8">
        <v>2178</v>
      </c>
      <c r="F142" s="13" t="s">
        <v>356</v>
      </c>
      <c r="G142" s="10">
        <v>44035</v>
      </c>
      <c r="H142" s="4" t="s">
        <v>509</v>
      </c>
      <c r="I142" s="11">
        <v>45861</v>
      </c>
      <c r="J142" s="13" t="s">
        <v>514</v>
      </c>
      <c r="K142" s="4">
        <v>134</v>
      </c>
      <c r="L142" s="14">
        <v>239.99</v>
      </c>
      <c r="M142" s="15">
        <v>0.03</v>
      </c>
      <c r="N142" s="13" t="s">
        <v>186</v>
      </c>
      <c r="O142" s="13" t="s">
        <v>515</v>
      </c>
      <c r="P142" s="22">
        <v>93411.4</v>
      </c>
    </row>
    <row r="143" spans="5:16" ht="38.25">
      <c r="E143" s="8">
        <v>2179</v>
      </c>
      <c r="F143" s="13" t="s">
        <v>356</v>
      </c>
      <c r="G143" s="10">
        <v>44035</v>
      </c>
      <c r="H143" s="4" t="s">
        <v>509</v>
      </c>
      <c r="I143" s="11">
        <v>45861</v>
      </c>
      <c r="J143" s="13" t="s">
        <v>516</v>
      </c>
      <c r="K143" s="4">
        <v>146</v>
      </c>
      <c r="L143" s="14">
        <v>189.35</v>
      </c>
      <c r="M143" s="15">
        <v>0.03</v>
      </c>
      <c r="N143" s="13" t="s">
        <v>186</v>
      </c>
      <c r="O143" s="13" t="s">
        <v>517</v>
      </c>
      <c r="P143" s="22">
        <v>73700.8</v>
      </c>
    </row>
    <row r="144" spans="5:16" ht="38.25">
      <c r="E144" s="8">
        <v>2180</v>
      </c>
      <c r="F144" s="13" t="s">
        <v>356</v>
      </c>
      <c r="G144" s="10">
        <v>44035</v>
      </c>
      <c r="H144" s="4" t="s">
        <v>509</v>
      </c>
      <c r="I144" s="11">
        <v>45861</v>
      </c>
      <c r="J144" s="13" t="s">
        <v>518</v>
      </c>
      <c r="K144" s="4">
        <v>84</v>
      </c>
      <c r="L144" s="14">
        <v>108.94</v>
      </c>
      <c r="M144" s="15">
        <v>0.03</v>
      </c>
      <c r="N144" s="13" t="s">
        <v>186</v>
      </c>
      <c r="O144" s="13" t="s">
        <v>519</v>
      </c>
      <c r="P144" s="22">
        <v>42403.2</v>
      </c>
    </row>
    <row r="145" spans="5:16" ht="38.25">
      <c r="E145" s="29">
        <v>2181</v>
      </c>
      <c r="F145" s="13" t="s">
        <v>356</v>
      </c>
      <c r="G145" s="10">
        <v>44035</v>
      </c>
      <c r="H145" s="4" t="s">
        <v>509</v>
      </c>
      <c r="I145" s="11">
        <v>45861</v>
      </c>
      <c r="J145" s="13" t="s">
        <v>520</v>
      </c>
      <c r="K145" s="4">
        <v>135</v>
      </c>
      <c r="L145" s="14">
        <v>219.19</v>
      </c>
      <c r="M145" s="15">
        <v>0.03</v>
      </c>
      <c r="N145" s="13" t="s">
        <v>186</v>
      </c>
      <c r="O145" s="13" t="s">
        <v>521</v>
      </c>
      <c r="P145" s="22">
        <v>85315.95</v>
      </c>
    </row>
    <row r="146" spans="5:16" ht="38.25">
      <c r="E146" s="8">
        <v>2182</v>
      </c>
      <c r="F146" s="13" t="s">
        <v>356</v>
      </c>
      <c r="G146" s="10">
        <v>44035</v>
      </c>
      <c r="H146" s="4" t="s">
        <v>509</v>
      </c>
      <c r="I146" s="11">
        <v>45861</v>
      </c>
      <c r="J146" s="13" t="s">
        <v>522</v>
      </c>
      <c r="K146" s="4">
        <v>117</v>
      </c>
      <c r="L146" s="14">
        <v>151.74</v>
      </c>
      <c r="M146" s="15">
        <v>0.03</v>
      </c>
      <c r="N146" s="13" t="s">
        <v>186</v>
      </c>
      <c r="O146" s="13" t="s">
        <v>523</v>
      </c>
      <c r="P146" s="22">
        <v>59061.6</v>
      </c>
    </row>
    <row r="147" spans="5:16" ht="38.25">
      <c r="E147" s="8">
        <v>2183</v>
      </c>
      <c r="F147" s="13" t="s">
        <v>356</v>
      </c>
      <c r="G147" s="10">
        <v>44035</v>
      </c>
      <c r="H147" s="4" t="s">
        <v>509</v>
      </c>
      <c r="I147" s="11">
        <v>45861</v>
      </c>
      <c r="J147" s="13" t="s">
        <v>524</v>
      </c>
      <c r="K147" s="4">
        <v>78</v>
      </c>
      <c r="L147" s="14">
        <v>167.96</v>
      </c>
      <c r="M147" s="15">
        <v>0.03</v>
      </c>
      <c r="N147" s="13" t="s">
        <v>186</v>
      </c>
      <c r="O147" s="13" t="s">
        <v>525</v>
      </c>
      <c r="P147" s="22">
        <v>65374.14</v>
      </c>
    </row>
    <row r="148" spans="5:16" ht="38.25">
      <c r="E148" s="8">
        <v>2184</v>
      </c>
      <c r="F148" s="13" t="s">
        <v>356</v>
      </c>
      <c r="G148" s="10">
        <v>44035</v>
      </c>
      <c r="H148" s="4" t="s">
        <v>509</v>
      </c>
      <c r="I148" s="11">
        <v>45861</v>
      </c>
      <c r="J148" s="13" t="s">
        <v>526</v>
      </c>
      <c r="K148" s="4">
        <v>116</v>
      </c>
      <c r="L148" s="14">
        <v>256.44</v>
      </c>
      <c r="M148" s="15">
        <v>0.03</v>
      </c>
      <c r="N148" s="13" t="s">
        <v>186</v>
      </c>
      <c r="O148" s="13" t="s">
        <v>527</v>
      </c>
      <c r="P148" s="22">
        <v>99813.36</v>
      </c>
    </row>
    <row r="149" spans="5:16" ht="38.25">
      <c r="E149" s="8">
        <v>2185</v>
      </c>
      <c r="F149" s="13" t="s">
        <v>356</v>
      </c>
      <c r="G149" s="10">
        <v>44035</v>
      </c>
      <c r="H149" s="4" t="s">
        <v>509</v>
      </c>
      <c r="I149" s="11">
        <v>45861</v>
      </c>
      <c r="J149" s="13" t="s">
        <v>528</v>
      </c>
      <c r="K149" s="4">
        <v>89</v>
      </c>
      <c r="L149" s="14">
        <v>123.16</v>
      </c>
      <c r="M149" s="15">
        <v>0.03</v>
      </c>
      <c r="N149" s="13" t="s">
        <v>186</v>
      </c>
      <c r="O149" s="13" t="s">
        <v>529</v>
      </c>
      <c r="P149" s="22">
        <v>47937.18</v>
      </c>
    </row>
    <row r="150" spans="5:16" ht="38.25">
      <c r="E150" s="8">
        <v>2186</v>
      </c>
      <c r="F150" s="13" t="s">
        <v>356</v>
      </c>
      <c r="G150" s="10">
        <v>44035</v>
      </c>
      <c r="H150" s="4" t="s">
        <v>509</v>
      </c>
      <c r="I150" s="11">
        <v>45861</v>
      </c>
      <c r="J150" s="13" t="s">
        <v>530</v>
      </c>
      <c r="K150" s="4">
        <v>76</v>
      </c>
      <c r="L150" s="14">
        <v>170.25</v>
      </c>
      <c r="M150" s="15">
        <v>0.03</v>
      </c>
      <c r="N150" s="13" t="s">
        <v>186</v>
      </c>
      <c r="O150" s="13" t="s">
        <v>531</v>
      </c>
      <c r="P150" s="22">
        <v>66266.68</v>
      </c>
    </row>
    <row r="151" spans="5:16" ht="38.25">
      <c r="E151" s="8">
        <v>2187</v>
      </c>
      <c r="F151" s="13" t="s">
        <v>356</v>
      </c>
      <c r="G151" s="10">
        <v>44035</v>
      </c>
      <c r="H151" s="4" t="s">
        <v>509</v>
      </c>
      <c r="I151" s="11">
        <v>45861</v>
      </c>
      <c r="J151" s="13" t="s">
        <v>532</v>
      </c>
      <c r="K151" s="4">
        <v>79</v>
      </c>
      <c r="L151" s="14">
        <v>152.12</v>
      </c>
      <c r="M151" s="15">
        <v>0.03</v>
      </c>
      <c r="N151" s="13" t="s">
        <v>186</v>
      </c>
      <c r="O151" s="13" t="s">
        <v>533</v>
      </c>
      <c r="P151" s="22">
        <v>59208.92</v>
      </c>
    </row>
    <row r="152" spans="5:16" ht="38.25">
      <c r="E152" s="8">
        <v>2188</v>
      </c>
      <c r="F152" s="13" t="s">
        <v>142</v>
      </c>
      <c r="G152" s="10">
        <v>44035</v>
      </c>
      <c r="H152" s="4" t="s">
        <v>509</v>
      </c>
      <c r="I152" s="11">
        <v>45861</v>
      </c>
      <c r="J152" s="13" t="s">
        <v>534</v>
      </c>
      <c r="K152" s="4">
        <v>112</v>
      </c>
      <c r="L152" s="14">
        <v>149.31</v>
      </c>
      <c r="M152" s="15">
        <v>0.03</v>
      </c>
      <c r="N152" s="13" t="s">
        <v>186</v>
      </c>
      <c r="O152" s="13" t="s">
        <v>535</v>
      </c>
      <c r="P152" s="22">
        <v>59722.88</v>
      </c>
    </row>
    <row r="153" spans="5:16" ht="25.5">
      <c r="E153" s="8">
        <v>2191</v>
      </c>
      <c r="F153" s="13" t="s">
        <v>1543</v>
      </c>
      <c r="G153" s="10">
        <v>44035</v>
      </c>
      <c r="H153" s="4" t="s">
        <v>509</v>
      </c>
      <c r="I153" s="11">
        <v>45861</v>
      </c>
      <c r="J153" s="13" t="s">
        <v>536</v>
      </c>
      <c r="K153" s="4">
        <v>70</v>
      </c>
      <c r="L153" s="14">
        <v>123.68</v>
      </c>
      <c r="M153" s="15">
        <v>0.03</v>
      </c>
      <c r="N153" s="13" t="s">
        <v>537</v>
      </c>
      <c r="O153" s="13" t="s">
        <v>538</v>
      </c>
      <c r="P153" s="22">
        <v>49470.4</v>
      </c>
    </row>
    <row r="154" spans="5:16" ht="25.5">
      <c r="E154" s="8">
        <v>2192</v>
      </c>
      <c r="F154" s="13" t="s">
        <v>1544</v>
      </c>
      <c r="G154" s="10">
        <v>44035</v>
      </c>
      <c r="H154" s="8" t="s">
        <v>509</v>
      </c>
      <c r="I154" s="11">
        <v>45861</v>
      </c>
      <c r="J154" s="13" t="s">
        <v>539</v>
      </c>
      <c r="K154" s="8">
        <v>173</v>
      </c>
      <c r="L154" s="14">
        <v>379.89</v>
      </c>
      <c r="M154" s="15">
        <v>0.03</v>
      </c>
      <c r="N154" s="13" t="s">
        <v>152</v>
      </c>
      <c r="O154" s="19" t="s">
        <v>540</v>
      </c>
      <c r="P154" s="22">
        <v>151954.55</v>
      </c>
    </row>
    <row r="155" spans="5:16" ht="25.5">
      <c r="E155" s="8">
        <v>2193</v>
      </c>
      <c r="F155" s="13" t="s">
        <v>1545</v>
      </c>
      <c r="G155" s="10">
        <v>44035</v>
      </c>
      <c r="H155" s="8" t="s">
        <v>509</v>
      </c>
      <c r="I155" s="11">
        <v>45861</v>
      </c>
      <c r="J155" s="13" t="s">
        <v>541</v>
      </c>
      <c r="K155" s="8">
        <v>34</v>
      </c>
      <c r="L155" s="14">
        <v>74.66</v>
      </c>
      <c r="M155" s="15">
        <v>0.03</v>
      </c>
      <c r="N155" s="13" t="s">
        <v>152</v>
      </c>
      <c r="O155" s="19" t="s">
        <v>542</v>
      </c>
      <c r="P155" s="22">
        <v>29863.9</v>
      </c>
    </row>
    <row r="156" spans="5:16" ht="25.5">
      <c r="E156" s="8" t="s">
        <v>543</v>
      </c>
      <c r="F156" s="13" t="s">
        <v>1546</v>
      </c>
      <c r="G156" s="10">
        <v>44035</v>
      </c>
      <c r="H156" s="4" t="s">
        <v>506</v>
      </c>
      <c r="I156" s="11">
        <v>45861</v>
      </c>
      <c r="J156" s="13" t="s">
        <v>544</v>
      </c>
      <c r="K156" s="8">
        <v>700</v>
      </c>
      <c r="L156" s="14">
        <v>1908.17</v>
      </c>
      <c r="M156" s="15">
        <v>0.03</v>
      </c>
      <c r="N156" s="13" t="s">
        <v>545</v>
      </c>
      <c r="O156" s="13" t="s">
        <v>546</v>
      </c>
      <c r="P156" s="22">
        <v>763266</v>
      </c>
    </row>
    <row r="157" spans="5:16" ht="25.5">
      <c r="E157" s="8">
        <v>2194</v>
      </c>
      <c r="F157" s="13" t="s">
        <v>1547</v>
      </c>
      <c r="G157" s="10">
        <v>44035</v>
      </c>
      <c r="H157" s="8" t="s">
        <v>509</v>
      </c>
      <c r="I157" s="11">
        <v>45861</v>
      </c>
      <c r="J157" s="13" t="s">
        <v>547</v>
      </c>
      <c r="K157" s="8">
        <v>250</v>
      </c>
      <c r="L157" s="14">
        <v>1756.93</v>
      </c>
      <c r="M157" s="15">
        <v>0.03</v>
      </c>
      <c r="N157" s="13" t="s">
        <v>67</v>
      </c>
      <c r="O157" s="13" t="s">
        <v>548</v>
      </c>
      <c r="P157" s="22">
        <v>702770</v>
      </c>
    </row>
    <row r="158" spans="5:16" ht="25.5">
      <c r="E158" s="4" t="s">
        <v>549</v>
      </c>
      <c r="F158" s="13" t="s">
        <v>4</v>
      </c>
      <c r="G158" s="10">
        <v>44070</v>
      </c>
      <c r="H158" s="4" t="s">
        <v>445</v>
      </c>
      <c r="I158" s="11">
        <v>45812</v>
      </c>
      <c r="J158" s="13" t="s">
        <v>550</v>
      </c>
      <c r="K158" s="8">
        <v>11039</v>
      </c>
      <c r="L158" s="12">
        <v>19817.76</v>
      </c>
      <c r="M158" s="15">
        <v>0.03</v>
      </c>
      <c r="N158" s="13" t="s">
        <v>551</v>
      </c>
      <c r="O158" s="13" t="s">
        <v>552</v>
      </c>
      <c r="P158" s="22">
        <v>7927105.9</v>
      </c>
    </row>
    <row r="159" spans="5:16" ht="25.5">
      <c r="E159" s="8">
        <v>2196</v>
      </c>
      <c r="F159" s="13" t="s">
        <v>1548</v>
      </c>
      <c r="G159" s="10">
        <v>44084</v>
      </c>
      <c r="H159" s="8" t="s">
        <v>553</v>
      </c>
      <c r="I159" s="11">
        <v>45910</v>
      </c>
      <c r="J159" s="13" t="s">
        <v>554</v>
      </c>
      <c r="K159" s="8">
        <v>49</v>
      </c>
      <c r="L159" s="14">
        <v>520</v>
      </c>
      <c r="M159" s="15">
        <v>0.03</v>
      </c>
      <c r="N159" s="13" t="s">
        <v>555</v>
      </c>
      <c r="O159" s="23" t="s">
        <v>556</v>
      </c>
      <c r="P159" s="22">
        <v>207999.12</v>
      </c>
    </row>
    <row r="160" spans="5:16" ht="51">
      <c r="E160" s="8">
        <v>1660</v>
      </c>
      <c r="F160" s="13" t="s">
        <v>1422</v>
      </c>
      <c r="G160" s="10">
        <v>44105</v>
      </c>
      <c r="H160" s="8" t="s">
        <v>553</v>
      </c>
      <c r="I160" s="11">
        <v>45959</v>
      </c>
      <c r="J160" s="13" t="s">
        <v>48</v>
      </c>
      <c r="K160" s="8">
        <v>715</v>
      </c>
      <c r="L160" s="14">
        <v>2082.8</v>
      </c>
      <c r="M160" s="15">
        <v>0.03</v>
      </c>
      <c r="N160" s="13" t="s">
        <v>558</v>
      </c>
      <c r="O160" s="23" t="s">
        <v>49</v>
      </c>
      <c r="P160" s="22">
        <v>833118</v>
      </c>
    </row>
    <row r="161" spans="5:16" ht="25.5">
      <c r="E161" s="8">
        <v>2203</v>
      </c>
      <c r="F161" s="13" t="s">
        <v>1549</v>
      </c>
      <c r="G161" s="10">
        <v>44112</v>
      </c>
      <c r="H161" s="8" t="s">
        <v>559</v>
      </c>
      <c r="I161" s="11">
        <v>45938</v>
      </c>
      <c r="J161" s="13" t="s">
        <v>560</v>
      </c>
      <c r="K161" s="8">
        <v>160</v>
      </c>
      <c r="L161" s="14">
        <v>987.47</v>
      </c>
      <c r="M161" s="15">
        <v>0.03</v>
      </c>
      <c r="N161" s="13" t="s">
        <v>555</v>
      </c>
      <c r="O161" s="23" t="s">
        <v>561</v>
      </c>
      <c r="P161" s="22">
        <v>394987.2</v>
      </c>
    </row>
    <row r="162" spans="5:16" ht="51">
      <c r="E162" s="8">
        <v>2204</v>
      </c>
      <c r="F162" s="13" t="s">
        <v>1550</v>
      </c>
      <c r="G162" s="10" t="s">
        <v>1138</v>
      </c>
      <c r="H162" s="8" t="s">
        <v>436</v>
      </c>
      <c r="I162" s="11">
        <v>45701</v>
      </c>
      <c r="J162" s="13" t="s">
        <v>66</v>
      </c>
      <c r="K162" s="8">
        <v>8151</v>
      </c>
      <c r="L162" s="14">
        <v>13628.68</v>
      </c>
      <c r="M162" s="15">
        <v>0.03</v>
      </c>
      <c r="N162" s="13" t="s">
        <v>562</v>
      </c>
      <c r="O162" s="23" t="s">
        <v>563</v>
      </c>
      <c r="P162" s="22">
        <v>5451470.31</v>
      </c>
    </row>
    <row r="163" spans="5:16" ht="25.5">
      <c r="E163" s="8">
        <v>2205</v>
      </c>
      <c r="F163" s="13" t="s">
        <v>1551</v>
      </c>
      <c r="G163" s="10">
        <v>44125</v>
      </c>
      <c r="H163" s="8" t="s">
        <v>509</v>
      </c>
      <c r="I163" s="11">
        <v>45861</v>
      </c>
      <c r="J163" s="13" t="s">
        <v>564</v>
      </c>
      <c r="K163" s="8">
        <v>36</v>
      </c>
      <c r="L163" s="14">
        <v>79.05</v>
      </c>
      <c r="M163" s="15">
        <v>0.03</v>
      </c>
      <c r="N163" s="13" t="s">
        <v>488</v>
      </c>
      <c r="O163" s="23" t="s">
        <v>565</v>
      </c>
      <c r="P163" s="22">
        <v>31620.6</v>
      </c>
    </row>
    <row r="164" spans="5:16" ht="25.5">
      <c r="E164" s="8">
        <v>1927</v>
      </c>
      <c r="F164" s="13" t="s">
        <v>1552</v>
      </c>
      <c r="G164" s="10">
        <v>44225</v>
      </c>
      <c r="H164" s="8" t="s">
        <v>566</v>
      </c>
      <c r="I164" s="11">
        <v>46051</v>
      </c>
      <c r="J164" s="13" t="s">
        <v>567</v>
      </c>
      <c r="K164" s="8">
        <v>312</v>
      </c>
      <c r="L164" s="14">
        <v>820.86</v>
      </c>
      <c r="M164" s="15">
        <v>0.03</v>
      </c>
      <c r="N164" s="13" t="s">
        <v>72</v>
      </c>
      <c r="O164" s="23" t="s">
        <v>90</v>
      </c>
      <c r="P164" s="22">
        <v>328345.68</v>
      </c>
    </row>
    <row r="165" spans="5:16" ht="25.5">
      <c r="E165" s="8">
        <v>2206</v>
      </c>
      <c r="F165" s="13" t="s">
        <v>1553</v>
      </c>
      <c r="G165" s="10">
        <v>44225</v>
      </c>
      <c r="H165" s="8" t="s">
        <v>566</v>
      </c>
      <c r="I165" s="11">
        <v>46051</v>
      </c>
      <c r="J165" s="13" t="s">
        <v>568</v>
      </c>
      <c r="K165" s="8">
        <v>3511</v>
      </c>
      <c r="L165" s="14">
        <v>9058.12</v>
      </c>
      <c r="M165" s="15">
        <v>0.03</v>
      </c>
      <c r="N165" s="13" t="s">
        <v>488</v>
      </c>
      <c r="O165" s="23" t="s">
        <v>569</v>
      </c>
      <c r="P165" s="22">
        <v>3623246.67</v>
      </c>
    </row>
    <row r="166" spans="5:16" ht="25.5">
      <c r="E166" s="8" t="s">
        <v>570</v>
      </c>
      <c r="F166" s="13" t="s">
        <v>1554</v>
      </c>
      <c r="G166" s="10">
        <v>44228</v>
      </c>
      <c r="H166" s="8" t="s">
        <v>566</v>
      </c>
      <c r="I166" s="11">
        <v>46054</v>
      </c>
      <c r="J166" s="13" t="s">
        <v>571</v>
      </c>
      <c r="K166" s="8">
        <v>6</v>
      </c>
      <c r="L166" s="14">
        <v>55.94</v>
      </c>
      <c r="M166" s="15">
        <v>0.03</v>
      </c>
      <c r="N166" s="13" t="s">
        <v>67</v>
      </c>
      <c r="O166" s="23" t="s">
        <v>572</v>
      </c>
      <c r="P166" s="22">
        <v>22374.84</v>
      </c>
    </row>
    <row r="167" spans="5:16" ht="25.5">
      <c r="E167" s="8">
        <v>2207</v>
      </c>
      <c r="F167" s="13" t="s">
        <v>1555</v>
      </c>
      <c r="G167" s="10">
        <v>44228</v>
      </c>
      <c r="H167" s="8" t="s">
        <v>566</v>
      </c>
      <c r="I167" s="11">
        <v>46054</v>
      </c>
      <c r="J167" s="13" t="s">
        <v>573</v>
      </c>
      <c r="K167" s="8">
        <v>4877</v>
      </c>
      <c r="L167" s="14">
        <v>8950.27</v>
      </c>
      <c r="M167" s="15">
        <v>0.03</v>
      </c>
      <c r="N167" s="13" t="s">
        <v>72</v>
      </c>
      <c r="O167" s="23" t="s">
        <v>574</v>
      </c>
      <c r="P167" s="22">
        <v>3580108.16</v>
      </c>
    </row>
    <row r="168" spans="5:16" ht="38.25">
      <c r="E168" s="8">
        <v>2208</v>
      </c>
      <c r="F168" s="13" t="s">
        <v>1556</v>
      </c>
      <c r="G168" s="10">
        <v>44228</v>
      </c>
      <c r="H168" s="8" t="s">
        <v>566</v>
      </c>
      <c r="I168" s="11">
        <v>46054</v>
      </c>
      <c r="J168" s="13" t="s">
        <v>575</v>
      </c>
      <c r="K168" s="8">
        <v>21</v>
      </c>
      <c r="L168" s="14">
        <v>46.66</v>
      </c>
      <c r="M168" s="15">
        <v>0.03</v>
      </c>
      <c r="N168" s="13" t="s">
        <v>70</v>
      </c>
      <c r="O168" s="23" t="s">
        <v>576</v>
      </c>
      <c r="P168" s="22">
        <v>18663.12</v>
      </c>
    </row>
    <row r="169" spans="5:16" ht="25.5">
      <c r="E169" s="8">
        <v>2209</v>
      </c>
      <c r="F169" s="13" t="s">
        <v>1557</v>
      </c>
      <c r="G169" s="10">
        <v>44228</v>
      </c>
      <c r="H169" s="8" t="s">
        <v>566</v>
      </c>
      <c r="I169" s="11">
        <v>46054</v>
      </c>
      <c r="J169" s="13" t="s">
        <v>577</v>
      </c>
      <c r="K169" s="8">
        <v>26</v>
      </c>
      <c r="L169" s="14">
        <v>186.14</v>
      </c>
      <c r="M169" s="15">
        <v>0.03</v>
      </c>
      <c r="N169" s="13" t="s">
        <v>67</v>
      </c>
      <c r="O169" s="23" t="s">
        <v>578</v>
      </c>
      <c r="P169" s="22">
        <v>74455.16</v>
      </c>
    </row>
    <row r="170" spans="5:16" ht="38.25">
      <c r="E170" s="8">
        <v>2210</v>
      </c>
      <c r="F170" s="13" t="s">
        <v>1558</v>
      </c>
      <c r="G170" s="10">
        <v>44228</v>
      </c>
      <c r="H170" s="8" t="s">
        <v>566</v>
      </c>
      <c r="I170" s="11">
        <v>46054</v>
      </c>
      <c r="J170" s="13" t="s">
        <v>579</v>
      </c>
      <c r="K170" s="8">
        <v>590</v>
      </c>
      <c r="L170" s="14">
        <v>3015.58</v>
      </c>
      <c r="M170" s="15">
        <v>0.03</v>
      </c>
      <c r="N170" s="13" t="s">
        <v>67</v>
      </c>
      <c r="O170" s="23" t="s">
        <v>580</v>
      </c>
      <c r="P170" s="22">
        <v>1206231.4</v>
      </c>
    </row>
    <row r="171" spans="5:16" ht="38.25">
      <c r="E171" s="8">
        <v>2212</v>
      </c>
      <c r="F171" s="19" t="s">
        <v>356</v>
      </c>
      <c r="G171" s="10">
        <v>44228</v>
      </c>
      <c r="H171" s="8" t="s">
        <v>566</v>
      </c>
      <c r="I171" s="11">
        <v>46054</v>
      </c>
      <c r="J171" s="19" t="s">
        <v>581</v>
      </c>
      <c r="K171" s="8">
        <v>128</v>
      </c>
      <c r="L171" s="14">
        <v>213.42</v>
      </c>
      <c r="M171" s="15">
        <v>0.03</v>
      </c>
      <c r="N171" s="13" t="s">
        <v>186</v>
      </c>
      <c r="O171" s="19" t="s">
        <v>582</v>
      </c>
      <c r="P171" s="22">
        <v>83070.72</v>
      </c>
    </row>
    <row r="172" spans="5:16" ht="38.25">
      <c r="E172" s="8">
        <v>2213</v>
      </c>
      <c r="F172" s="19" t="s">
        <v>356</v>
      </c>
      <c r="G172" s="10">
        <v>44228</v>
      </c>
      <c r="H172" s="8" t="s">
        <v>566</v>
      </c>
      <c r="I172" s="11">
        <v>46054</v>
      </c>
      <c r="J172" s="19" t="s">
        <v>583</v>
      </c>
      <c r="K172" s="8">
        <v>97</v>
      </c>
      <c r="L172" s="14">
        <v>131.46</v>
      </c>
      <c r="M172" s="15">
        <v>0.03</v>
      </c>
      <c r="N172" s="13" t="s">
        <v>186</v>
      </c>
      <c r="O172" s="19" t="s">
        <v>584</v>
      </c>
      <c r="P172" s="22">
        <v>51169.44</v>
      </c>
    </row>
    <row r="173" spans="5:16" ht="38.25">
      <c r="E173" s="8">
        <v>2214</v>
      </c>
      <c r="F173" s="19" t="s">
        <v>356</v>
      </c>
      <c r="G173" s="10">
        <v>44228</v>
      </c>
      <c r="H173" s="8" t="s">
        <v>566</v>
      </c>
      <c r="I173" s="11">
        <v>46054</v>
      </c>
      <c r="J173" s="19" t="s">
        <v>588</v>
      </c>
      <c r="K173" s="8">
        <v>53</v>
      </c>
      <c r="L173" s="14">
        <v>47.94</v>
      </c>
      <c r="M173" s="15">
        <v>0.03</v>
      </c>
      <c r="N173" s="13" t="s">
        <v>186</v>
      </c>
      <c r="O173" s="19" t="s">
        <v>585</v>
      </c>
      <c r="P173" s="22">
        <v>18660.77</v>
      </c>
    </row>
    <row r="174" spans="5:16" ht="38.25">
      <c r="E174" s="8">
        <v>2215</v>
      </c>
      <c r="F174" s="19" t="s">
        <v>356</v>
      </c>
      <c r="G174" s="10">
        <v>44228</v>
      </c>
      <c r="H174" s="8" t="s">
        <v>566</v>
      </c>
      <c r="I174" s="11">
        <v>46054</v>
      </c>
      <c r="J174" s="19" t="s">
        <v>586</v>
      </c>
      <c r="K174" s="8">
        <v>33</v>
      </c>
      <c r="L174" s="14">
        <v>42.8</v>
      </c>
      <c r="M174" s="15">
        <v>0.03</v>
      </c>
      <c r="N174" s="13" t="s">
        <v>186</v>
      </c>
      <c r="O174" s="19" t="s">
        <v>587</v>
      </c>
      <c r="P174" s="22">
        <v>17010.18</v>
      </c>
    </row>
    <row r="175" spans="5:16" ht="38.25">
      <c r="E175" s="8">
        <v>2216</v>
      </c>
      <c r="F175" s="19" t="s">
        <v>142</v>
      </c>
      <c r="G175" s="10">
        <v>44228</v>
      </c>
      <c r="H175" s="8" t="s">
        <v>566</v>
      </c>
      <c r="I175" s="11">
        <v>46054</v>
      </c>
      <c r="J175" s="19" t="s">
        <v>589</v>
      </c>
      <c r="K175" s="8">
        <v>32</v>
      </c>
      <c r="L175" s="14">
        <v>29.96</v>
      </c>
      <c r="M175" s="15">
        <v>0.03</v>
      </c>
      <c r="N175" s="13" t="s">
        <v>186</v>
      </c>
      <c r="O175" s="19" t="s">
        <v>590</v>
      </c>
      <c r="P175" s="22">
        <v>4298.26</v>
      </c>
    </row>
    <row r="176" spans="5:16" ht="38.25">
      <c r="E176" s="8">
        <v>2217</v>
      </c>
      <c r="F176" s="19" t="s">
        <v>356</v>
      </c>
      <c r="G176" s="10">
        <v>44228</v>
      </c>
      <c r="H176" s="8" t="s">
        <v>566</v>
      </c>
      <c r="I176" s="11">
        <v>46054</v>
      </c>
      <c r="J176" s="19" t="s">
        <v>591</v>
      </c>
      <c r="K176" s="8">
        <v>92</v>
      </c>
      <c r="L176" s="14">
        <v>115.34</v>
      </c>
      <c r="M176" s="15">
        <v>0.03</v>
      </c>
      <c r="N176" s="13" t="s">
        <v>186</v>
      </c>
      <c r="O176" s="19" t="s">
        <v>592</v>
      </c>
      <c r="P176" s="22">
        <v>44893.24</v>
      </c>
    </row>
    <row r="177" spans="5:16" ht="38.25">
      <c r="E177" s="8">
        <v>2218</v>
      </c>
      <c r="F177" s="19" t="s">
        <v>356</v>
      </c>
      <c r="G177" s="10">
        <v>44228</v>
      </c>
      <c r="H177" s="8" t="s">
        <v>566</v>
      </c>
      <c r="I177" s="11">
        <v>46054</v>
      </c>
      <c r="J177" s="19" t="s">
        <v>593</v>
      </c>
      <c r="K177" s="8">
        <v>23</v>
      </c>
      <c r="L177" s="14">
        <v>28.59</v>
      </c>
      <c r="M177" s="15">
        <v>0.03</v>
      </c>
      <c r="N177" s="13" t="s">
        <v>186</v>
      </c>
      <c r="O177" s="19" t="s">
        <v>594</v>
      </c>
      <c r="P177" s="22">
        <v>11126.48</v>
      </c>
    </row>
    <row r="178" spans="5:16" ht="38.25">
      <c r="E178" s="8">
        <v>2219</v>
      </c>
      <c r="F178" s="19" t="s">
        <v>356</v>
      </c>
      <c r="G178" s="10">
        <v>44228</v>
      </c>
      <c r="H178" s="8" t="s">
        <v>566</v>
      </c>
      <c r="I178" s="11">
        <v>46054</v>
      </c>
      <c r="J178" s="19" t="s">
        <v>595</v>
      </c>
      <c r="K178" s="8">
        <v>128</v>
      </c>
      <c r="L178" s="14">
        <v>135.71</v>
      </c>
      <c r="M178" s="15">
        <v>0.03</v>
      </c>
      <c r="N178" s="13" t="s">
        <v>186</v>
      </c>
      <c r="O178" s="19" t="s">
        <v>596</v>
      </c>
      <c r="P178" s="22">
        <v>52821.76</v>
      </c>
    </row>
    <row r="179" spans="5:16" ht="38.25">
      <c r="E179" s="8">
        <v>2220</v>
      </c>
      <c r="F179" s="19" t="s">
        <v>356</v>
      </c>
      <c r="G179" s="10">
        <v>44228</v>
      </c>
      <c r="H179" s="8" t="s">
        <v>566</v>
      </c>
      <c r="I179" s="11">
        <v>46054</v>
      </c>
      <c r="J179" s="19" t="s">
        <v>597</v>
      </c>
      <c r="K179" s="8">
        <v>34</v>
      </c>
      <c r="L179" s="14">
        <v>27.65</v>
      </c>
      <c r="M179" s="15">
        <v>0.03</v>
      </c>
      <c r="N179" s="13" t="s">
        <v>186</v>
      </c>
      <c r="O179" s="19" t="s">
        <v>598</v>
      </c>
      <c r="P179" s="22">
        <v>10761.34</v>
      </c>
    </row>
    <row r="180" spans="5:16" ht="38.25">
      <c r="E180" s="8">
        <v>2221</v>
      </c>
      <c r="F180" s="19" t="s">
        <v>356</v>
      </c>
      <c r="G180" s="10">
        <v>44231</v>
      </c>
      <c r="H180" s="8" t="s">
        <v>509</v>
      </c>
      <c r="I180" s="11">
        <v>45861</v>
      </c>
      <c r="J180" s="19" t="s">
        <v>599</v>
      </c>
      <c r="K180" s="8">
        <v>87</v>
      </c>
      <c r="L180" s="14">
        <v>120.39</v>
      </c>
      <c r="M180" s="15">
        <v>0.03</v>
      </c>
      <c r="N180" s="13" t="s">
        <v>186</v>
      </c>
      <c r="O180" s="19" t="s">
        <v>600</v>
      </c>
      <c r="P180" s="22">
        <v>46859.94</v>
      </c>
    </row>
    <row r="181" spans="5:16" ht="25.5">
      <c r="E181" s="8">
        <v>2222</v>
      </c>
      <c r="F181" s="19" t="s">
        <v>1559</v>
      </c>
      <c r="G181" s="10">
        <v>44250</v>
      </c>
      <c r="H181" s="8" t="s">
        <v>557</v>
      </c>
      <c r="I181" s="11">
        <v>46076</v>
      </c>
      <c r="J181" s="19" t="s">
        <v>502</v>
      </c>
      <c r="K181" s="8">
        <v>476</v>
      </c>
      <c r="L181" s="14">
        <v>3172.75</v>
      </c>
      <c r="M181" s="15">
        <v>0.03</v>
      </c>
      <c r="N181" s="19" t="s">
        <v>67</v>
      </c>
      <c r="O181" s="19" t="s">
        <v>601</v>
      </c>
      <c r="P181" s="22">
        <v>1269101.68</v>
      </c>
    </row>
    <row r="182" spans="5:16" ht="76.5">
      <c r="E182" s="8">
        <v>2225</v>
      </c>
      <c r="F182" s="19" t="s">
        <v>1560</v>
      </c>
      <c r="G182" s="10">
        <v>44257</v>
      </c>
      <c r="H182" s="8" t="s">
        <v>602</v>
      </c>
      <c r="I182" s="11">
        <v>45353</v>
      </c>
      <c r="J182" s="19" t="s">
        <v>604</v>
      </c>
      <c r="K182" s="8">
        <v>3431</v>
      </c>
      <c r="L182" s="14">
        <v>7127.65</v>
      </c>
      <c r="M182" s="15">
        <v>0.03</v>
      </c>
      <c r="N182" s="19" t="s">
        <v>605</v>
      </c>
      <c r="O182" s="19" t="s">
        <v>606</v>
      </c>
      <c r="P182" s="22">
        <v>2851058.07</v>
      </c>
    </row>
    <row r="183" spans="5:16" ht="25.5">
      <c r="E183" s="8">
        <v>2226</v>
      </c>
      <c r="F183" s="19" t="s">
        <v>1561</v>
      </c>
      <c r="G183" s="10">
        <v>44257</v>
      </c>
      <c r="H183" s="8" t="s">
        <v>602</v>
      </c>
      <c r="I183" s="11">
        <v>45353</v>
      </c>
      <c r="J183" s="19" t="s">
        <v>607</v>
      </c>
      <c r="K183" s="8">
        <v>190</v>
      </c>
      <c r="L183" s="14">
        <v>458.94</v>
      </c>
      <c r="M183" s="15">
        <v>0.03</v>
      </c>
      <c r="N183" s="19" t="s">
        <v>202</v>
      </c>
      <c r="O183" s="19" t="s">
        <v>608</v>
      </c>
      <c r="P183" s="22">
        <v>183574.2</v>
      </c>
    </row>
    <row r="184" spans="5:16" ht="51">
      <c r="E184" s="8">
        <v>2230</v>
      </c>
      <c r="F184" s="19" t="s">
        <v>1562</v>
      </c>
      <c r="G184" s="10">
        <v>44257</v>
      </c>
      <c r="H184" s="8" t="s">
        <v>566</v>
      </c>
      <c r="I184" s="11">
        <v>46083</v>
      </c>
      <c r="J184" s="19" t="s">
        <v>609</v>
      </c>
      <c r="K184" s="8">
        <v>7</v>
      </c>
      <c r="L184" s="14">
        <v>44.49</v>
      </c>
      <c r="M184" s="15">
        <v>0.07</v>
      </c>
      <c r="N184" s="19" t="s">
        <v>610</v>
      </c>
      <c r="O184" s="19" t="s">
        <v>611</v>
      </c>
      <c r="P184" s="22">
        <v>7626.99</v>
      </c>
    </row>
    <row r="185" spans="5:16" ht="25.5">
      <c r="E185" s="8">
        <v>2231</v>
      </c>
      <c r="F185" s="19" t="s">
        <v>1563</v>
      </c>
      <c r="G185" s="10">
        <v>44468</v>
      </c>
      <c r="H185" s="8" t="s">
        <v>602</v>
      </c>
      <c r="I185" s="11">
        <v>45564</v>
      </c>
      <c r="J185" s="19" t="s">
        <v>613</v>
      </c>
      <c r="K185" s="8">
        <v>340</v>
      </c>
      <c r="L185" s="14">
        <v>3112.14</v>
      </c>
      <c r="M185" s="15">
        <v>0.03</v>
      </c>
      <c r="N185" s="19" t="s">
        <v>67</v>
      </c>
      <c r="O185" s="19" t="s">
        <v>614</v>
      </c>
      <c r="P185" s="22">
        <v>1244855.6</v>
      </c>
    </row>
    <row r="186" spans="5:16" ht="25.5">
      <c r="E186" s="8">
        <v>2232</v>
      </c>
      <c r="F186" s="19" t="s">
        <v>1564</v>
      </c>
      <c r="G186" s="10">
        <v>44272</v>
      </c>
      <c r="H186" s="8" t="s">
        <v>615</v>
      </c>
      <c r="I186" s="11">
        <v>47924</v>
      </c>
      <c r="J186" s="19" t="s">
        <v>616</v>
      </c>
      <c r="K186" s="8">
        <v>1980</v>
      </c>
      <c r="L186" s="14">
        <v>3184.83</v>
      </c>
      <c r="M186" s="15">
        <v>0.03</v>
      </c>
      <c r="N186" s="19" t="s">
        <v>537</v>
      </c>
      <c r="O186" s="24" t="s">
        <v>617</v>
      </c>
      <c r="P186" s="22">
        <v>1273932</v>
      </c>
    </row>
    <row r="187" spans="5:16" ht="38.25">
      <c r="E187" s="8">
        <v>2233</v>
      </c>
      <c r="F187" s="19" t="s">
        <v>618</v>
      </c>
      <c r="G187" s="10">
        <v>44273</v>
      </c>
      <c r="H187" s="8" t="s">
        <v>602</v>
      </c>
      <c r="I187" s="11">
        <v>45369</v>
      </c>
      <c r="J187" s="19" t="s">
        <v>619</v>
      </c>
      <c r="K187" s="8">
        <v>42</v>
      </c>
      <c r="L187" s="14">
        <v>35.8</v>
      </c>
      <c r="M187" s="15">
        <v>0.03</v>
      </c>
      <c r="N187" s="13" t="s">
        <v>186</v>
      </c>
      <c r="O187" s="24" t="s">
        <v>620</v>
      </c>
      <c r="P187" s="22">
        <v>13936.02</v>
      </c>
    </row>
    <row r="188" spans="5:16" ht="38.25">
      <c r="E188" s="8">
        <v>2234</v>
      </c>
      <c r="F188" s="19" t="s">
        <v>618</v>
      </c>
      <c r="G188" s="10">
        <v>44273</v>
      </c>
      <c r="H188" s="8" t="s">
        <v>602</v>
      </c>
      <c r="I188" s="11">
        <v>45369</v>
      </c>
      <c r="J188" s="19" t="s">
        <v>621</v>
      </c>
      <c r="K188" s="8">
        <v>17</v>
      </c>
      <c r="L188" s="14">
        <v>18.8</v>
      </c>
      <c r="M188" s="15">
        <v>0.03</v>
      </c>
      <c r="N188" s="13" t="s">
        <v>186</v>
      </c>
      <c r="O188" s="24" t="s">
        <v>622</v>
      </c>
      <c r="P188" s="22">
        <v>7315.78</v>
      </c>
    </row>
    <row r="189" spans="5:16" ht="38.25">
      <c r="E189" s="8">
        <v>2235</v>
      </c>
      <c r="F189" s="19" t="s">
        <v>618</v>
      </c>
      <c r="G189" s="10">
        <v>44273</v>
      </c>
      <c r="H189" s="8" t="s">
        <v>602</v>
      </c>
      <c r="I189" s="11">
        <v>45369</v>
      </c>
      <c r="J189" s="19" t="s">
        <v>623</v>
      </c>
      <c r="K189" s="8">
        <v>75</v>
      </c>
      <c r="L189" s="14">
        <v>58.22</v>
      </c>
      <c r="M189" s="15">
        <v>0.03</v>
      </c>
      <c r="N189" s="13" t="s">
        <v>186</v>
      </c>
      <c r="O189" s="24" t="s">
        <v>624</v>
      </c>
      <c r="P189" s="22">
        <v>22659</v>
      </c>
    </row>
    <row r="190" spans="5:16" ht="38.25">
      <c r="E190" s="8">
        <v>2236</v>
      </c>
      <c r="F190" s="19" t="s">
        <v>618</v>
      </c>
      <c r="G190" s="10">
        <v>44273</v>
      </c>
      <c r="H190" s="8" t="s">
        <v>602</v>
      </c>
      <c r="I190" s="11">
        <v>45369</v>
      </c>
      <c r="J190" s="19" t="s">
        <v>164</v>
      </c>
      <c r="K190" s="8">
        <v>121</v>
      </c>
      <c r="L190" s="14">
        <v>109.56</v>
      </c>
      <c r="M190" s="15">
        <v>0.03</v>
      </c>
      <c r="N190" s="13" t="s">
        <v>186</v>
      </c>
      <c r="O190" s="24" t="s">
        <v>625</v>
      </c>
      <c r="P190" s="22">
        <v>42642.82</v>
      </c>
    </row>
    <row r="191" spans="5:16" ht="38.25">
      <c r="E191" s="8">
        <v>2237</v>
      </c>
      <c r="F191" s="19" t="s">
        <v>618</v>
      </c>
      <c r="G191" s="10">
        <v>44273</v>
      </c>
      <c r="H191" s="8" t="s">
        <v>602</v>
      </c>
      <c r="I191" s="11">
        <v>45369</v>
      </c>
      <c r="J191" s="19" t="s">
        <v>626</v>
      </c>
      <c r="K191" s="8">
        <v>32</v>
      </c>
      <c r="L191" s="14">
        <v>44.28</v>
      </c>
      <c r="M191" s="15">
        <v>0.03</v>
      </c>
      <c r="N191" s="13" t="s">
        <v>186</v>
      </c>
      <c r="O191" s="24" t="s">
        <v>627</v>
      </c>
      <c r="P191" s="22" t="s">
        <v>1093</v>
      </c>
    </row>
    <row r="192" spans="5:16" ht="38.25">
      <c r="E192" s="8">
        <v>2238</v>
      </c>
      <c r="F192" s="19" t="s">
        <v>618</v>
      </c>
      <c r="G192" s="10">
        <v>44273</v>
      </c>
      <c r="H192" s="8" t="s">
        <v>602</v>
      </c>
      <c r="I192" s="11">
        <v>45369</v>
      </c>
      <c r="J192" s="19" t="s">
        <v>628</v>
      </c>
      <c r="K192" s="8">
        <v>54</v>
      </c>
      <c r="L192" s="14">
        <v>28.25</v>
      </c>
      <c r="M192" s="15">
        <v>0.03</v>
      </c>
      <c r="N192" s="13" t="s">
        <v>186</v>
      </c>
      <c r="O192" s="24" t="s">
        <v>629</v>
      </c>
      <c r="P192" s="22">
        <v>10995.48</v>
      </c>
    </row>
    <row r="193" spans="5:16" ht="38.25">
      <c r="E193" s="8">
        <v>2239</v>
      </c>
      <c r="F193" s="19" t="s">
        <v>618</v>
      </c>
      <c r="G193" s="10">
        <v>44273</v>
      </c>
      <c r="H193" s="8" t="s">
        <v>630</v>
      </c>
      <c r="I193" s="11">
        <v>45369</v>
      </c>
      <c r="J193" s="19" t="s">
        <v>631</v>
      </c>
      <c r="K193" s="8">
        <v>172</v>
      </c>
      <c r="L193" s="14">
        <v>206.34</v>
      </c>
      <c r="M193" s="15">
        <v>0.03</v>
      </c>
      <c r="N193" s="13" t="s">
        <v>186</v>
      </c>
      <c r="O193" s="24" t="s">
        <v>632</v>
      </c>
      <c r="P193" s="22">
        <v>80313.68</v>
      </c>
    </row>
    <row r="194" spans="5:16" ht="38.25">
      <c r="E194" s="8">
        <v>2240</v>
      </c>
      <c r="F194" s="19" t="s">
        <v>618</v>
      </c>
      <c r="G194" s="10">
        <v>44273</v>
      </c>
      <c r="H194" s="8" t="s">
        <v>630</v>
      </c>
      <c r="I194" s="11">
        <v>45369</v>
      </c>
      <c r="J194" s="19" t="s">
        <v>633</v>
      </c>
      <c r="K194" s="8">
        <v>19</v>
      </c>
      <c r="L194" s="14">
        <v>27.44</v>
      </c>
      <c r="M194" s="15">
        <v>0.03</v>
      </c>
      <c r="N194" s="13" t="s">
        <v>186</v>
      </c>
      <c r="O194" s="24" t="s">
        <v>634</v>
      </c>
      <c r="P194" s="22">
        <v>10682.18</v>
      </c>
    </row>
    <row r="195" spans="5:16" ht="38.25">
      <c r="E195" s="8">
        <v>2241</v>
      </c>
      <c r="F195" s="19" t="s">
        <v>618</v>
      </c>
      <c r="G195" s="10">
        <v>44273</v>
      </c>
      <c r="H195" s="8" t="s">
        <v>630</v>
      </c>
      <c r="I195" s="11">
        <v>45369</v>
      </c>
      <c r="J195" s="19" t="s">
        <v>635</v>
      </c>
      <c r="K195" s="8">
        <v>55</v>
      </c>
      <c r="L195" s="14">
        <v>49.8</v>
      </c>
      <c r="M195" s="15">
        <v>0.03</v>
      </c>
      <c r="N195" s="13" t="s">
        <v>186</v>
      </c>
      <c r="O195" s="24" t="s">
        <v>636</v>
      </c>
      <c r="P195" s="22">
        <v>19383.1</v>
      </c>
    </row>
    <row r="196" spans="5:16" ht="38.25">
      <c r="E196" s="8">
        <v>2242</v>
      </c>
      <c r="F196" s="19" t="s">
        <v>618</v>
      </c>
      <c r="G196" s="10">
        <v>44273</v>
      </c>
      <c r="H196" s="8" t="s">
        <v>630</v>
      </c>
      <c r="I196" s="11">
        <v>45369</v>
      </c>
      <c r="J196" s="19" t="s">
        <v>637</v>
      </c>
      <c r="K196" s="8">
        <v>144</v>
      </c>
      <c r="L196" s="14">
        <v>178.97</v>
      </c>
      <c r="M196" s="15">
        <v>0.03</v>
      </c>
      <c r="N196" s="13" t="s">
        <v>186</v>
      </c>
      <c r="O196" s="24" t="s">
        <v>638</v>
      </c>
      <c r="P196" s="22">
        <v>69661.44</v>
      </c>
    </row>
    <row r="197" spans="5:16" ht="38.25">
      <c r="E197" s="8">
        <v>2243</v>
      </c>
      <c r="F197" s="19" t="s">
        <v>618</v>
      </c>
      <c r="G197" s="10">
        <v>44273</v>
      </c>
      <c r="H197" s="8" t="s">
        <v>630</v>
      </c>
      <c r="I197" s="11">
        <v>45369</v>
      </c>
      <c r="J197" s="19" t="s">
        <v>639</v>
      </c>
      <c r="K197" s="8">
        <v>67</v>
      </c>
      <c r="L197" s="14">
        <v>81.82</v>
      </c>
      <c r="M197" s="15">
        <v>0.03</v>
      </c>
      <c r="N197" s="13" t="s">
        <v>186</v>
      </c>
      <c r="O197" s="24" t="s">
        <v>640</v>
      </c>
      <c r="P197" s="22">
        <v>31848.45</v>
      </c>
    </row>
    <row r="198" spans="5:16" ht="38.25">
      <c r="E198" s="8">
        <v>2244</v>
      </c>
      <c r="F198" s="19" t="s">
        <v>618</v>
      </c>
      <c r="G198" s="10">
        <v>44273</v>
      </c>
      <c r="H198" s="8" t="s">
        <v>630</v>
      </c>
      <c r="I198" s="11">
        <v>45369</v>
      </c>
      <c r="J198" s="19" t="s">
        <v>641</v>
      </c>
      <c r="K198" s="8">
        <v>40</v>
      </c>
      <c r="L198" s="14">
        <v>59.87</v>
      </c>
      <c r="M198" s="15">
        <v>0.03</v>
      </c>
      <c r="N198" s="13" t="s">
        <v>186</v>
      </c>
      <c r="O198" s="24" t="s">
        <v>642</v>
      </c>
      <c r="P198" s="22">
        <v>23304</v>
      </c>
    </row>
    <row r="199" spans="5:16" ht="38.25">
      <c r="E199" s="8">
        <v>2246</v>
      </c>
      <c r="F199" s="19" t="s">
        <v>618</v>
      </c>
      <c r="G199" s="10">
        <v>44273</v>
      </c>
      <c r="H199" s="8" t="s">
        <v>602</v>
      </c>
      <c r="I199" s="11">
        <v>45369</v>
      </c>
      <c r="J199" s="19" t="s">
        <v>643</v>
      </c>
      <c r="K199" s="8">
        <v>52</v>
      </c>
      <c r="L199" s="14">
        <v>59.18</v>
      </c>
      <c r="M199" s="15">
        <v>0.03</v>
      </c>
      <c r="N199" s="13" t="s">
        <v>186</v>
      </c>
      <c r="O199" s="19" t="s">
        <v>644</v>
      </c>
      <c r="P199" s="22">
        <v>23033.92</v>
      </c>
    </row>
    <row r="200" spans="5:16" ht="38.25">
      <c r="E200" s="8">
        <v>2245</v>
      </c>
      <c r="F200" s="19" t="s">
        <v>618</v>
      </c>
      <c r="G200" s="10">
        <v>44273</v>
      </c>
      <c r="H200" s="8" t="s">
        <v>602</v>
      </c>
      <c r="I200" s="11">
        <v>45369</v>
      </c>
      <c r="J200" s="19" t="s">
        <v>645</v>
      </c>
      <c r="K200" s="8">
        <v>74</v>
      </c>
      <c r="L200" s="14">
        <v>107.33</v>
      </c>
      <c r="M200" s="15">
        <v>0.03</v>
      </c>
      <c r="N200" s="13" t="s">
        <v>186</v>
      </c>
      <c r="O200" s="19" t="s">
        <v>646</v>
      </c>
      <c r="P200" s="22">
        <v>41775.22</v>
      </c>
    </row>
    <row r="201" spans="5:16" ht="38.25">
      <c r="E201" s="8">
        <v>2247</v>
      </c>
      <c r="F201" s="19" t="s">
        <v>618</v>
      </c>
      <c r="G201" s="10">
        <v>44273</v>
      </c>
      <c r="H201" s="8" t="s">
        <v>602</v>
      </c>
      <c r="I201" s="11">
        <v>45369</v>
      </c>
      <c r="J201" s="19" t="s">
        <v>647</v>
      </c>
      <c r="K201" s="8">
        <v>39</v>
      </c>
      <c r="L201" s="14">
        <v>52.39</v>
      </c>
      <c r="M201" s="15">
        <v>0.03</v>
      </c>
      <c r="N201" s="13" t="s">
        <v>186</v>
      </c>
      <c r="O201" s="19" t="s">
        <v>648</v>
      </c>
      <c r="P201" s="22">
        <v>20392.71</v>
      </c>
    </row>
    <row r="202" spans="5:16" ht="38.25">
      <c r="E202" s="8">
        <v>2248</v>
      </c>
      <c r="F202" s="19" t="s">
        <v>618</v>
      </c>
      <c r="G202" s="10">
        <v>44273</v>
      </c>
      <c r="H202" s="8" t="s">
        <v>602</v>
      </c>
      <c r="I202" s="11">
        <v>45369</v>
      </c>
      <c r="J202" s="19" t="s">
        <v>649</v>
      </c>
      <c r="K202" s="8">
        <v>25</v>
      </c>
      <c r="L202" s="14">
        <v>55.27</v>
      </c>
      <c r="M202" s="15">
        <v>0.03</v>
      </c>
      <c r="N202" s="13" t="s">
        <v>186</v>
      </c>
      <c r="O202" s="19" t="s">
        <v>650</v>
      </c>
      <c r="P202" s="22">
        <v>21511.5</v>
      </c>
    </row>
    <row r="203" spans="5:16" ht="63.75">
      <c r="E203" s="8">
        <v>2249</v>
      </c>
      <c r="F203" s="19" t="s">
        <v>1565</v>
      </c>
      <c r="G203" s="10">
        <v>44274</v>
      </c>
      <c r="H203" s="8" t="s">
        <v>602</v>
      </c>
      <c r="I203" s="11">
        <v>45370</v>
      </c>
      <c r="J203" s="19" t="s">
        <v>651</v>
      </c>
      <c r="K203" s="8">
        <v>2186</v>
      </c>
      <c r="L203" s="14">
        <v>5633.98</v>
      </c>
      <c r="M203" s="15">
        <v>0.03</v>
      </c>
      <c r="N203" s="13" t="s">
        <v>152</v>
      </c>
      <c r="O203" s="19" t="s">
        <v>652</v>
      </c>
      <c r="P203" s="22">
        <v>2253591.12</v>
      </c>
    </row>
    <row r="204" spans="5:16" ht="51">
      <c r="E204" s="8">
        <v>2250</v>
      </c>
      <c r="F204" s="19" t="s">
        <v>618</v>
      </c>
      <c r="G204" s="10">
        <v>44277</v>
      </c>
      <c r="H204" s="8" t="s">
        <v>602</v>
      </c>
      <c r="I204" s="11">
        <v>45373</v>
      </c>
      <c r="J204" s="19" t="s">
        <v>653</v>
      </c>
      <c r="K204" s="8">
        <v>70</v>
      </c>
      <c r="L204" s="14">
        <v>141.79</v>
      </c>
      <c r="M204" s="15">
        <v>0.03</v>
      </c>
      <c r="N204" s="13" t="s">
        <v>186</v>
      </c>
      <c r="O204" s="19" t="s">
        <v>1086</v>
      </c>
      <c r="P204" s="19" t="s">
        <v>1087</v>
      </c>
    </row>
    <row r="205" spans="5:16" ht="63.75">
      <c r="E205" s="8">
        <v>2251</v>
      </c>
      <c r="F205" s="19" t="s">
        <v>721</v>
      </c>
      <c r="G205" s="10">
        <v>44277</v>
      </c>
      <c r="H205" s="8" t="s">
        <v>602</v>
      </c>
      <c r="I205" s="11">
        <v>45373</v>
      </c>
      <c r="J205" s="19" t="s">
        <v>654</v>
      </c>
      <c r="K205" s="8">
        <v>135</v>
      </c>
      <c r="L205" s="14">
        <v>279.62</v>
      </c>
      <c r="M205" s="15">
        <v>0.03</v>
      </c>
      <c r="N205" s="13" t="s">
        <v>186</v>
      </c>
      <c r="O205" s="19" t="s">
        <v>655</v>
      </c>
      <c r="P205" s="19" t="s">
        <v>1085</v>
      </c>
    </row>
    <row r="206" spans="5:16" ht="38.25">
      <c r="E206" s="8">
        <v>2092</v>
      </c>
      <c r="F206" s="19" t="s">
        <v>1566</v>
      </c>
      <c r="G206" s="10">
        <v>44278</v>
      </c>
      <c r="H206" s="8" t="s">
        <v>602</v>
      </c>
      <c r="I206" s="11">
        <v>45442</v>
      </c>
      <c r="J206" s="19" t="s">
        <v>656</v>
      </c>
      <c r="K206" s="8">
        <v>1412</v>
      </c>
      <c r="L206" s="14">
        <v>7836.46</v>
      </c>
      <c r="M206" s="15">
        <v>0.03</v>
      </c>
      <c r="N206" s="13" t="s">
        <v>612</v>
      </c>
      <c r="O206" s="19" t="s">
        <v>326</v>
      </c>
      <c r="P206" s="22">
        <v>3134583.52</v>
      </c>
    </row>
    <row r="207" spans="5:16" ht="38.25">
      <c r="E207" s="8">
        <v>2252</v>
      </c>
      <c r="F207" s="19" t="s">
        <v>618</v>
      </c>
      <c r="G207" s="10">
        <v>44278</v>
      </c>
      <c r="H207" s="8" t="s">
        <v>602</v>
      </c>
      <c r="I207" s="11">
        <v>45374</v>
      </c>
      <c r="J207" s="19" t="s">
        <v>657</v>
      </c>
      <c r="K207" s="8">
        <v>33</v>
      </c>
      <c r="L207" s="14">
        <v>31.32</v>
      </c>
      <c r="M207" s="15">
        <v>0.03</v>
      </c>
      <c r="N207" s="13" t="s">
        <v>186</v>
      </c>
      <c r="O207" s="19" t="s">
        <v>658</v>
      </c>
      <c r="P207" s="22">
        <v>12191.52</v>
      </c>
    </row>
    <row r="208" spans="5:16" ht="38.25">
      <c r="E208" s="8">
        <v>2253</v>
      </c>
      <c r="F208" s="19" t="s">
        <v>618</v>
      </c>
      <c r="G208" s="10">
        <v>44278</v>
      </c>
      <c r="H208" s="8" t="s">
        <v>602</v>
      </c>
      <c r="I208" s="11">
        <v>45374</v>
      </c>
      <c r="J208" s="19" t="s">
        <v>659</v>
      </c>
      <c r="K208" s="8">
        <v>18</v>
      </c>
      <c r="L208" s="14">
        <v>26.94</v>
      </c>
      <c r="M208" s="15">
        <v>0.03</v>
      </c>
      <c r="N208" s="13" t="s">
        <v>186</v>
      </c>
      <c r="O208" s="19" t="s">
        <v>660</v>
      </c>
      <c r="P208" s="22">
        <v>10486.8</v>
      </c>
    </row>
    <row r="209" spans="5:16" ht="38.25">
      <c r="E209" s="8">
        <v>2254</v>
      </c>
      <c r="F209" s="19" t="s">
        <v>618</v>
      </c>
      <c r="G209" s="10">
        <v>44278</v>
      </c>
      <c r="H209" s="8" t="s">
        <v>602</v>
      </c>
      <c r="I209" s="11">
        <v>45374</v>
      </c>
      <c r="J209" s="19" t="s">
        <v>661</v>
      </c>
      <c r="K209" s="8">
        <v>91</v>
      </c>
      <c r="L209" s="14">
        <v>112.12</v>
      </c>
      <c r="M209" s="15">
        <v>0.03</v>
      </c>
      <c r="N209" s="13" t="s">
        <v>186</v>
      </c>
      <c r="O209" s="19" t="s">
        <v>662</v>
      </c>
      <c r="P209" s="22">
        <v>43639.96</v>
      </c>
    </row>
    <row r="210" spans="5:16" ht="38.25">
      <c r="E210" s="8">
        <v>2255</v>
      </c>
      <c r="F210" s="19" t="s">
        <v>618</v>
      </c>
      <c r="G210" s="10">
        <v>44278</v>
      </c>
      <c r="H210" s="8" t="s">
        <v>602</v>
      </c>
      <c r="I210" s="11">
        <v>45374</v>
      </c>
      <c r="J210" s="19" t="s">
        <v>663</v>
      </c>
      <c r="K210" s="8">
        <v>54</v>
      </c>
      <c r="L210" s="14">
        <v>68.5</v>
      </c>
      <c r="M210" s="15">
        <v>0.03</v>
      </c>
      <c r="N210" s="13" t="s">
        <v>186</v>
      </c>
      <c r="O210" s="19" t="s">
        <v>664</v>
      </c>
      <c r="P210" s="22">
        <v>26661.96</v>
      </c>
    </row>
    <row r="211" spans="5:16" ht="38.25">
      <c r="E211" s="8">
        <v>2256</v>
      </c>
      <c r="F211" s="19" t="s">
        <v>721</v>
      </c>
      <c r="G211" s="10">
        <v>44278</v>
      </c>
      <c r="H211" s="8" t="s">
        <v>630</v>
      </c>
      <c r="I211" s="11">
        <v>45374</v>
      </c>
      <c r="J211" s="19" t="s">
        <v>665</v>
      </c>
      <c r="K211" s="8">
        <v>42</v>
      </c>
      <c r="L211" s="14">
        <v>71.78</v>
      </c>
      <c r="M211" s="15">
        <v>0.03</v>
      </c>
      <c r="N211" s="13" t="s">
        <v>186</v>
      </c>
      <c r="O211" s="19" t="s">
        <v>666</v>
      </c>
      <c r="P211" s="22">
        <v>27937.14</v>
      </c>
    </row>
    <row r="212" spans="5:16" ht="38.25">
      <c r="E212" s="8">
        <v>2257</v>
      </c>
      <c r="F212" s="19" t="s">
        <v>618</v>
      </c>
      <c r="G212" s="10">
        <v>44278</v>
      </c>
      <c r="H212" s="8" t="s">
        <v>630</v>
      </c>
      <c r="I212" s="11">
        <v>45374</v>
      </c>
      <c r="J212" s="19" t="s">
        <v>667</v>
      </c>
      <c r="K212" s="8">
        <v>82</v>
      </c>
      <c r="L212" s="14">
        <v>101.03</v>
      </c>
      <c r="M212" s="15">
        <v>0.03</v>
      </c>
      <c r="N212" s="13" t="s">
        <v>186</v>
      </c>
      <c r="O212" s="19" t="s">
        <v>668</v>
      </c>
      <c r="P212" s="22">
        <v>39323.92</v>
      </c>
    </row>
    <row r="213" spans="5:16" ht="38.25">
      <c r="E213" s="8">
        <v>2258</v>
      </c>
      <c r="F213" s="19" t="s">
        <v>618</v>
      </c>
      <c r="G213" s="10">
        <v>44278</v>
      </c>
      <c r="H213" s="8" t="s">
        <v>630</v>
      </c>
      <c r="I213" s="11">
        <v>45374</v>
      </c>
      <c r="J213" s="19" t="s">
        <v>669</v>
      </c>
      <c r="K213" s="8">
        <v>84</v>
      </c>
      <c r="L213" s="14">
        <v>125.73</v>
      </c>
      <c r="M213" s="15">
        <v>0.03</v>
      </c>
      <c r="N213" s="13" t="s">
        <v>186</v>
      </c>
      <c r="O213" s="19" t="s">
        <v>670</v>
      </c>
      <c r="P213" s="22">
        <v>48938.4</v>
      </c>
    </row>
    <row r="214" spans="5:16" ht="38.25">
      <c r="E214" s="8">
        <v>2259</v>
      </c>
      <c r="F214" s="19" t="s">
        <v>618</v>
      </c>
      <c r="G214" s="10">
        <v>44278</v>
      </c>
      <c r="H214" s="8" t="s">
        <v>630</v>
      </c>
      <c r="I214" s="11">
        <v>45374</v>
      </c>
      <c r="J214" s="19" t="s">
        <v>671</v>
      </c>
      <c r="K214" s="8">
        <v>293</v>
      </c>
      <c r="L214" s="14">
        <v>307.8</v>
      </c>
      <c r="M214" s="15">
        <v>0.03</v>
      </c>
      <c r="N214" s="13" t="s">
        <v>186</v>
      </c>
      <c r="O214" s="19" t="s">
        <v>672</v>
      </c>
      <c r="P214" s="22">
        <v>119804.77</v>
      </c>
    </row>
    <row r="215" spans="5:16" ht="38.25">
      <c r="E215" s="8">
        <v>2260</v>
      </c>
      <c r="F215" s="19" t="s">
        <v>618</v>
      </c>
      <c r="G215" s="10">
        <v>44278</v>
      </c>
      <c r="H215" s="8" t="s">
        <v>630</v>
      </c>
      <c r="I215" s="11">
        <v>45374</v>
      </c>
      <c r="J215" s="19" t="s">
        <v>673</v>
      </c>
      <c r="K215" s="8">
        <v>73</v>
      </c>
      <c r="L215" s="14">
        <v>125.01</v>
      </c>
      <c r="M215" s="15">
        <v>0.03</v>
      </c>
      <c r="N215" s="13" t="s">
        <v>186</v>
      </c>
      <c r="O215" s="19" t="s">
        <v>674</v>
      </c>
      <c r="P215" s="22">
        <v>48657.42</v>
      </c>
    </row>
    <row r="216" spans="5:16" ht="38.25">
      <c r="E216" s="8">
        <v>2261</v>
      </c>
      <c r="F216" s="19" t="s">
        <v>618</v>
      </c>
      <c r="G216" s="10">
        <v>44278</v>
      </c>
      <c r="H216" s="8" t="s">
        <v>630</v>
      </c>
      <c r="I216" s="11">
        <v>45374</v>
      </c>
      <c r="J216" s="19" t="s">
        <v>675</v>
      </c>
      <c r="K216" s="8">
        <v>182</v>
      </c>
      <c r="L216" s="14">
        <v>209.67</v>
      </c>
      <c r="M216" s="15">
        <v>0.03</v>
      </c>
      <c r="N216" s="13" t="s">
        <v>186</v>
      </c>
      <c r="O216" s="19" t="s">
        <v>676</v>
      </c>
      <c r="P216" s="22">
        <v>81610.62</v>
      </c>
    </row>
    <row r="217" spans="5:16" ht="25.5">
      <c r="E217" s="8">
        <v>2262</v>
      </c>
      <c r="F217" s="19" t="s">
        <v>1567</v>
      </c>
      <c r="G217" s="10">
        <v>44278</v>
      </c>
      <c r="H217" s="8" t="s">
        <v>615</v>
      </c>
      <c r="I217" s="11">
        <v>45374</v>
      </c>
      <c r="J217" s="19" t="s">
        <v>677</v>
      </c>
      <c r="K217" s="8">
        <v>80</v>
      </c>
      <c r="L217" s="14">
        <v>408.89</v>
      </c>
      <c r="M217" s="15">
        <v>0.03</v>
      </c>
      <c r="N217" s="13" t="s">
        <v>67</v>
      </c>
      <c r="O217" s="19" t="s">
        <v>678</v>
      </c>
      <c r="P217" s="22">
        <v>163556.8</v>
      </c>
    </row>
    <row r="218" spans="5:16" ht="25.5">
      <c r="E218" s="8">
        <v>2263</v>
      </c>
      <c r="F218" s="19" t="s">
        <v>1568</v>
      </c>
      <c r="G218" s="10">
        <v>44285</v>
      </c>
      <c r="H218" s="8" t="s">
        <v>566</v>
      </c>
      <c r="I218" s="11">
        <v>46111</v>
      </c>
      <c r="J218" s="19" t="s">
        <v>679</v>
      </c>
      <c r="K218" s="8">
        <v>140</v>
      </c>
      <c r="L218" s="14">
        <v>942.59</v>
      </c>
      <c r="M218" s="15">
        <v>0.03</v>
      </c>
      <c r="N218" s="13" t="s">
        <v>680</v>
      </c>
      <c r="O218" s="19" t="s">
        <v>681</v>
      </c>
      <c r="P218" s="22">
        <v>377035.4</v>
      </c>
    </row>
    <row r="219" spans="5:16" ht="25.5">
      <c r="E219" s="8">
        <v>836</v>
      </c>
      <c r="F219" s="19" t="s">
        <v>1569</v>
      </c>
      <c r="G219" s="10">
        <v>44285</v>
      </c>
      <c r="H219" s="8" t="s">
        <v>682</v>
      </c>
      <c r="I219" s="11">
        <v>46111</v>
      </c>
      <c r="J219" s="19" t="s">
        <v>683</v>
      </c>
      <c r="K219" s="8">
        <v>2000</v>
      </c>
      <c r="L219" s="30">
        <v>6303.75</v>
      </c>
      <c r="M219" s="15">
        <v>0.03</v>
      </c>
      <c r="N219" s="19" t="s">
        <v>63</v>
      </c>
      <c r="O219" s="19" t="s">
        <v>684</v>
      </c>
      <c r="P219" s="22">
        <v>1681000</v>
      </c>
    </row>
    <row r="220" spans="5:16" ht="51">
      <c r="E220" s="8">
        <v>1318</v>
      </c>
      <c r="F220" s="19" t="s">
        <v>1570</v>
      </c>
      <c r="G220" s="10">
        <v>44308</v>
      </c>
      <c r="H220" s="8" t="s">
        <v>685</v>
      </c>
      <c r="I220" s="11">
        <v>46134</v>
      </c>
      <c r="J220" s="19" t="s">
        <v>686</v>
      </c>
      <c r="K220" s="8">
        <v>54300</v>
      </c>
      <c r="L220" s="14">
        <v>134551.32</v>
      </c>
      <c r="M220" s="15">
        <v>0.03</v>
      </c>
      <c r="N220" s="19" t="s">
        <v>488</v>
      </c>
      <c r="O220" s="19" t="s">
        <v>687</v>
      </c>
      <c r="P220" s="22">
        <v>53820531</v>
      </c>
    </row>
    <row r="221" spans="5:16" ht="38.25">
      <c r="E221" s="8">
        <v>2265</v>
      </c>
      <c r="F221" s="19" t="s">
        <v>356</v>
      </c>
      <c r="G221" s="10">
        <v>44286</v>
      </c>
      <c r="H221" s="8" t="s">
        <v>630</v>
      </c>
      <c r="I221" s="11">
        <v>45382</v>
      </c>
      <c r="J221" s="19" t="s">
        <v>688</v>
      </c>
      <c r="K221" s="8">
        <v>91</v>
      </c>
      <c r="L221" s="14">
        <v>112.12</v>
      </c>
      <c r="M221" s="15">
        <v>0.03</v>
      </c>
      <c r="N221" s="13" t="s">
        <v>186</v>
      </c>
      <c r="O221" s="19" t="s">
        <v>689</v>
      </c>
      <c r="P221" s="22">
        <v>43639.96</v>
      </c>
    </row>
    <row r="222" spans="5:16" ht="38.25">
      <c r="E222" s="8">
        <v>2266</v>
      </c>
      <c r="F222" s="19" t="s">
        <v>356</v>
      </c>
      <c r="G222" s="10">
        <v>44293</v>
      </c>
      <c r="H222" s="8" t="s">
        <v>630</v>
      </c>
      <c r="I222" s="11">
        <v>45389</v>
      </c>
      <c r="J222" s="19" t="s">
        <v>690</v>
      </c>
      <c r="K222" s="8">
        <v>84</v>
      </c>
      <c r="L222" s="14">
        <v>88.36</v>
      </c>
      <c r="M222" s="15">
        <v>0.03</v>
      </c>
      <c r="N222" s="13" t="s">
        <v>186</v>
      </c>
      <c r="O222" s="19" t="s">
        <v>691</v>
      </c>
      <c r="P222" s="19" t="s">
        <v>1084</v>
      </c>
    </row>
    <row r="223" spans="5:16" ht="38.25">
      <c r="E223" s="8">
        <v>2267</v>
      </c>
      <c r="F223" s="19" t="s">
        <v>1571</v>
      </c>
      <c r="G223" s="10" t="s">
        <v>770</v>
      </c>
      <c r="H223" s="8" t="s">
        <v>692</v>
      </c>
      <c r="I223" s="11">
        <v>45394</v>
      </c>
      <c r="J223" s="19" t="s">
        <v>693</v>
      </c>
      <c r="K223" s="8">
        <v>11691</v>
      </c>
      <c r="L223" s="14">
        <v>27752.39</v>
      </c>
      <c r="M223" s="15">
        <v>0.03</v>
      </c>
      <c r="N223" s="19" t="s">
        <v>152</v>
      </c>
      <c r="O223" s="19" t="s">
        <v>694</v>
      </c>
      <c r="P223" s="22">
        <v>11100955.23</v>
      </c>
    </row>
    <row r="224" spans="5:16" ht="25.5">
      <c r="E224" s="8">
        <v>1398</v>
      </c>
      <c r="F224" s="19" t="s">
        <v>1572</v>
      </c>
      <c r="G224" s="10">
        <v>44329</v>
      </c>
      <c r="H224" s="8" t="s">
        <v>696</v>
      </c>
      <c r="I224" s="11">
        <v>45425</v>
      </c>
      <c r="J224" s="19" t="s">
        <v>697</v>
      </c>
      <c r="K224" s="8">
        <v>39</v>
      </c>
      <c r="L224" s="14">
        <v>262.58</v>
      </c>
      <c r="M224" s="15">
        <v>0.03</v>
      </c>
      <c r="N224" s="19" t="s">
        <v>67</v>
      </c>
      <c r="O224" s="19" t="s">
        <v>698</v>
      </c>
      <c r="P224" s="22">
        <v>105031.29</v>
      </c>
    </row>
    <row r="225" spans="5:16" ht="25.5">
      <c r="E225" s="8" t="s">
        <v>699</v>
      </c>
      <c r="F225" s="19" t="s">
        <v>1573</v>
      </c>
      <c r="G225" s="10">
        <v>44329</v>
      </c>
      <c r="H225" s="8" t="s">
        <v>696</v>
      </c>
      <c r="I225" s="11">
        <v>45425</v>
      </c>
      <c r="J225" s="19" t="s">
        <v>700</v>
      </c>
      <c r="K225" s="8">
        <v>514</v>
      </c>
      <c r="L225" s="14">
        <v>904.88</v>
      </c>
      <c r="M225" s="15">
        <v>0.03</v>
      </c>
      <c r="N225" s="19" t="s">
        <v>701</v>
      </c>
      <c r="O225" s="19" t="s">
        <v>702</v>
      </c>
      <c r="P225" s="22">
        <v>361953.66</v>
      </c>
    </row>
    <row r="226" spans="5:16" ht="25.5">
      <c r="E226" s="8" t="s">
        <v>703</v>
      </c>
      <c r="F226" s="19" t="s">
        <v>1574</v>
      </c>
      <c r="G226" s="10">
        <v>44329</v>
      </c>
      <c r="H226" s="8" t="s">
        <v>696</v>
      </c>
      <c r="I226" s="11">
        <v>45425</v>
      </c>
      <c r="J226" s="19" t="s">
        <v>704</v>
      </c>
      <c r="K226" s="8">
        <v>20</v>
      </c>
      <c r="L226" s="14">
        <v>157.99</v>
      </c>
      <c r="M226" s="15">
        <v>0.03</v>
      </c>
      <c r="N226" s="19" t="s">
        <v>65</v>
      </c>
      <c r="O226" s="19" t="s">
        <v>705</v>
      </c>
      <c r="P226" s="22">
        <v>63197.4</v>
      </c>
    </row>
    <row r="227" spans="5:16" ht="25.5">
      <c r="E227" s="8">
        <v>2271</v>
      </c>
      <c r="F227" s="19" t="s">
        <v>1575</v>
      </c>
      <c r="G227" s="10">
        <v>44329</v>
      </c>
      <c r="H227" s="8" t="s">
        <v>706</v>
      </c>
      <c r="I227" s="11">
        <v>45426</v>
      </c>
      <c r="J227" s="19" t="s">
        <v>707</v>
      </c>
      <c r="K227" s="8">
        <v>58</v>
      </c>
      <c r="L227" s="14">
        <v>493.82</v>
      </c>
      <c r="M227" s="15">
        <v>0.03</v>
      </c>
      <c r="N227" s="19" t="s">
        <v>67</v>
      </c>
      <c r="O227" s="19" t="s">
        <v>708</v>
      </c>
      <c r="P227" s="22">
        <v>197529.44</v>
      </c>
    </row>
    <row r="228" spans="5:16" ht="38.25">
      <c r="E228" s="8">
        <v>2272</v>
      </c>
      <c r="F228" s="19" t="s">
        <v>1576</v>
      </c>
      <c r="G228" s="10">
        <v>44330</v>
      </c>
      <c r="H228" s="8" t="s">
        <v>695</v>
      </c>
      <c r="I228" s="11">
        <v>45426</v>
      </c>
      <c r="J228" s="19" t="s">
        <v>422</v>
      </c>
      <c r="K228" s="8">
        <v>226</v>
      </c>
      <c r="L228" s="14">
        <v>395.69</v>
      </c>
      <c r="M228" s="15">
        <v>0.03</v>
      </c>
      <c r="N228" s="19" t="s">
        <v>439</v>
      </c>
      <c r="O228" s="19" t="s">
        <v>709</v>
      </c>
      <c r="P228" s="22">
        <v>100108.96</v>
      </c>
    </row>
    <row r="229" spans="5:16" ht="38.25">
      <c r="E229" s="8">
        <v>2273</v>
      </c>
      <c r="F229" s="19" t="s">
        <v>356</v>
      </c>
      <c r="G229" s="10">
        <v>44330</v>
      </c>
      <c r="H229" s="8" t="s">
        <v>695</v>
      </c>
      <c r="I229" s="11">
        <v>45426</v>
      </c>
      <c r="J229" s="19" t="s">
        <v>710</v>
      </c>
      <c r="K229" s="8">
        <v>37</v>
      </c>
      <c r="L229" s="14">
        <v>68.98</v>
      </c>
      <c r="M229" s="15">
        <v>0.03</v>
      </c>
      <c r="N229" s="13" t="s">
        <v>186</v>
      </c>
      <c r="O229" s="19" t="s">
        <v>711</v>
      </c>
      <c r="P229" s="22">
        <v>26847.94</v>
      </c>
    </row>
    <row r="230" spans="5:16" ht="25.5">
      <c r="E230" s="8">
        <v>2275</v>
      </c>
      <c r="F230" s="19" t="s">
        <v>1577</v>
      </c>
      <c r="G230" s="10">
        <v>44330</v>
      </c>
      <c r="H230" s="8" t="s">
        <v>695</v>
      </c>
      <c r="I230" s="11">
        <v>47982</v>
      </c>
      <c r="J230" s="19" t="s">
        <v>316</v>
      </c>
      <c r="K230" s="8">
        <v>1780</v>
      </c>
      <c r="L230" s="14">
        <v>3355.61</v>
      </c>
      <c r="M230" s="15">
        <v>0.03</v>
      </c>
      <c r="N230" s="19" t="s">
        <v>712</v>
      </c>
      <c r="O230" s="19" t="s">
        <v>713</v>
      </c>
      <c r="P230" s="22">
        <v>1342244.6</v>
      </c>
    </row>
    <row r="231" spans="5:16" ht="25.5">
      <c r="E231" s="8">
        <v>2277</v>
      </c>
      <c r="F231" s="19" t="s">
        <v>1578</v>
      </c>
      <c r="G231" s="10">
        <v>44330</v>
      </c>
      <c r="H231" s="8" t="s">
        <v>695</v>
      </c>
      <c r="I231" s="11">
        <v>45426</v>
      </c>
      <c r="J231" s="19" t="s">
        <v>715</v>
      </c>
      <c r="K231" s="8">
        <v>203</v>
      </c>
      <c r="L231" s="14"/>
      <c r="M231" s="15">
        <v>0.03</v>
      </c>
      <c r="N231" s="19" t="s">
        <v>712</v>
      </c>
      <c r="O231" s="19" t="s">
        <v>716</v>
      </c>
      <c r="P231" s="22">
        <v>299272.75</v>
      </c>
    </row>
    <row r="232" spans="5:16" ht="25.5">
      <c r="E232" s="8">
        <v>2278</v>
      </c>
      <c r="F232" s="19" t="s">
        <v>1579</v>
      </c>
      <c r="G232" s="10">
        <v>44330</v>
      </c>
      <c r="H232" s="8" t="s">
        <v>695</v>
      </c>
      <c r="I232" s="11">
        <v>45426</v>
      </c>
      <c r="J232" s="19" t="s">
        <v>717</v>
      </c>
      <c r="K232" s="8">
        <v>320</v>
      </c>
      <c r="L232" s="14">
        <v>2204.06</v>
      </c>
      <c r="M232" s="15">
        <v>0.03</v>
      </c>
      <c r="N232" s="19" t="s">
        <v>67</v>
      </c>
      <c r="O232" s="19" t="s">
        <v>718</v>
      </c>
      <c r="P232" s="22">
        <v>881622.4</v>
      </c>
    </row>
    <row r="233" spans="5:16" ht="38.25">
      <c r="E233" s="8">
        <v>2280</v>
      </c>
      <c r="F233" s="19" t="s">
        <v>356</v>
      </c>
      <c r="G233" s="10">
        <v>44350</v>
      </c>
      <c r="H233" s="8" t="s">
        <v>722</v>
      </c>
      <c r="I233" s="11">
        <v>45446</v>
      </c>
      <c r="J233" s="19" t="s">
        <v>723</v>
      </c>
      <c r="K233" s="8">
        <v>31</v>
      </c>
      <c r="L233" s="14">
        <v>46.4</v>
      </c>
      <c r="M233" s="15">
        <v>0.03</v>
      </c>
      <c r="N233" s="13" t="s">
        <v>186</v>
      </c>
      <c r="O233" s="19" t="s">
        <v>724</v>
      </c>
      <c r="P233" s="22">
        <v>18060.6</v>
      </c>
    </row>
    <row r="234" spans="5:16" ht="38.25">
      <c r="E234" s="8">
        <v>2281</v>
      </c>
      <c r="F234" s="19" t="s">
        <v>356</v>
      </c>
      <c r="G234" s="10">
        <v>44350</v>
      </c>
      <c r="H234" s="8" t="s">
        <v>722</v>
      </c>
      <c r="I234" s="11">
        <v>46176</v>
      </c>
      <c r="J234" s="19" t="s">
        <v>725</v>
      </c>
      <c r="K234" s="8">
        <v>44</v>
      </c>
      <c r="L234" s="14">
        <v>56.02</v>
      </c>
      <c r="M234" s="15">
        <v>0.03</v>
      </c>
      <c r="N234" s="13" t="s">
        <v>186</v>
      </c>
      <c r="O234" s="19" t="s">
        <v>726</v>
      </c>
      <c r="P234" s="22">
        <v>21805.52</v>
      </c>
    </row>
    <row r="235" spans="5:16" ht="38.25">
      <c r="E235" s="8">
        <v>2282</v>
      </c>
      <c r="F235" s="19" t="s">
        <v>356</v>
      </c>
      <c r="G235" s="10">
        <v>44350</v>
      </c>
      <c r="H235" s="8" t="s">
        <v>722</v>
      </c>
      <c r="I235" s="11">
        <v>45446</v>
      </c>
      <c r="J235" s="19" t="s">
        <v>727</v>
      </c>
      <c r="K235" s="8">
        <v>50</v>
      </c>
      <c r="L235" s="14">
        <v>78.75</v>
      </c>
      <c r="M235" s="15">
        <v>0.03</v>
      </c>
      <c r="N235" s="13" t="s">
        <v>186</v>
      </c>
      <c r="O235" s="19" t="s">
        <v>728</v>
      </c>
      <c r="P235" s="22">
        <v>30651</v>
      </c>
    </row>
    <row r="236" spans="5:16" ht="38.25">
      <c r="E236" s="8" t="s">
        <v>1252</v>
      </c>
      <c r="F236" s="19" t="s">
        <v>356</v>
      </c>
      <c r="G236" s="10">
        <v>44350</v>
      </c>
      <c r="H236" s="8" t="s">
        <v>729</v>
      </c>
      <c r="I236" s="11">
        <v>45446</v>
      </c>
      <c r="J236" s="19" t="s">
        <v>74</v>
      </c>
      <c r="K236" s="8">
        <v>30</v>
      </c>
      <c r="L236" s="14">
        <v>23.29</v>
      </c>
      <c r="M236" s="15">
        <v>0.03</v>
      </c>
      <c r="N236" s="13" t="s">
        <v>186</v>
      </c>
      <c r="O236" s="19" t="s">
        <v>75</v>
      </c>
      <c r="P236" s="22">
        <v>9063.6</v>
      </c>
    </row>
    <row r="237" spans="5:16" ht="25.5">
      <c r="E237" s="8">
        <v>2284</v>
      </c>
      <c r="F237" s="19" t="s">
        <v>1580</v>
      </c>
      <c r="G237" s="10">
        <v>44350</v>
      </c>
      <c r="H237" s="8" t="s">
        <v>722</v>
      </c>
      <c r="I237" s="11">
        <v>45446</v>
      </c>
      <c r="J237" s="19" t="s">
        <v>730</v>
      </c>
      <c r="K237" s="8">
        <v>128</v>
      </c>
      <c r="L237" s="14">
        <v>926.43</v>
      </c>
      <c r="M237" s="15">
        <v>0.03</v>
      </c>
      <c r="N237" s="19" t="s">
        <v>67</v>
      </c>
      <c r="O237" s="19" t="s">
        <v>731</v>
      </c>
      <c r="P237" s="22">
        <v>370570.24</v>
      </c>
    </row>
    <row r="238" spans="5:16" ht="25.5">
      <c r="E238" s="8">
        <v>2285</v>
      </c>
      <c r="F238" s="19" t="s">
        <v>1581</v>
      </c>
      <c r="G238" s="10">
        <v>44361</v>
      </c>
      <c r="H238" s="8" t="s">
        <v>729</v>
      </c>
      <c r="I238" s="11">
        <v>45457</v>
      </c>
      <c r="J238" s="19" t="s">
        <v>178</v>
      </c>
      <c r="K238" s="8">
        <v>7</v>
      </c>
      <c r="L238" s="14">
        <v>25.44</v>
      </c>
      <c r="M238" s="15">
        <v>0.03</v>
      </c>
      <c r="N238" s="19" t="s">
        <v>202</v>
      </c>
      <c r="O238" s="19" t="s">
        <v>179</v>
      </c>
      <c r="P238" s="22">
        <v>10174.78</v>
      </c>
    </row>
    <row r="239" spans="5:16" ht="38.25">
      <c r="E239" s="8">
        <v>2287</v>
      </c>
      <c r="F239" s="19" t="s">
        <v>142</v>
      </c>
      <c r="G239" s="10">
        <v>44407</v>
      </c>
      <c r="H239" s="8" t="s">
        <v>732</v>
      </c>
      <c r="I239" s="11">
        <v>45503</v>
      </c>
      <c r="J239" s="19" t="s">
        <v>733</v>
      </c>
      <c r="K239" s="8">
        <v>76</v>
      </c>
      <c r="L239" s="14">
        <v>118.76</v>
      </c>
      <c r="M239" s="15">
        <v>0.03</v>
      </c>
      <c r="N239" s="13" t="s">
        <v>186</v>
      </c>
      <c r="O239" s="19" t="s">
        <v>734</v>
      </c>
      <c r="P239" s="22">
        <v>46226.24</v>
      </c>
    </row>
    <row r="240" spans="5:16" ht="38.25">
      <c r="E240" s="8">
        <v>2289</v>
      </c>
      <c r="F240" s="19" t="s">
        <v>1582</v>
      </c>
      <c r="G240" s="10">
        <v>44411</v>
      </c>
      <c r="H240" s="8" t="s">
        <v>732</v>
      </c>
      <c r="I240" s="11">
        <v>45507</v>
      </c>
      <c r="J240" s="19" t="s">
        <v>735</v>
      </c>
      <c r="K240" s="8">
        <v>1687</v>
      </c>
      <c r="L240" s="14">
        <v>7694.07</v>
      </c>
      <c r="M240" s="15">
        <v>0.03</v>
      </c>
      <c r="N240" s="19" t="s">
        <v>612</v>
      </c>
      <c r="O240" s="19" t="s">
        <v>736</v>
      </c>
      <c r="P240" s="22">
        <v>3077627.84</v>
      </c>
    </row>
    <row r="241" spans="5:16" ht="25.5">
      <c r="E241" s="8">
        <v>2290</v>
      </c>
      <c r="F241" s="19" t="s">
        <v>1583</v>
      </c>
      <c r="G241" s="10">
        <v>44419</v>
      </c>
      <c r="H241" s="8" t="s">
        <v>732</v>
      </c>
      <c r="I241" s="11">
        <v>45515</v>
      </c>
      <c r="J241" s="19" t="s">
        <v>743</v>
      </c>
      <c r="K241" s="8">
        <v>347</v>
      </c>
      <c r="L241" s="14">
        <v>517.88</v>
      </c>
      <c r="M241" s="15">
        <v>0.03</v>
      </c>
      <c r="N241" s="19" t="s">
        <v>72</v>
      </c>
      <c r="O241" s="19" t="s">
        <v>744</v>
      </c>
      <c r="P241" s="22">
        <v>207152.06</v>
      </c>
    </row>
    <row r="242" spans="5:16" ht="38.25">
      <c r="E242" s="8">
        <v>2291</v>
      </c>
      <c r="F242" s="19" t="s">
        <v>142</v>
      </c>
      <c r="G242" s="10">
        <v>44419</v>
      </c>
      <c r="H242" s="8" t="s">
        <v>732</v>
      </c>
      <c r="I242" s="11">
        <v>45515</v>
      </c>
      <c r="J242" s="19" t="s">
        <v>737</v>
      </c>
      <c r="K242" s="8">
        <v>50</v>
      </c>
      <c r="L242" s="14">
        <v>26.16</v>
      </c>
      <c r="M242" s="15">
        <v>0.03</v>
      </c>
      <c r="N242" s="13" t="s">
        <v>186</v>
      </c>
      <c r="O242" s="19" t="s">
        <v>738</v>
      </c>
      <c r="P242" s="22">
        <v>10181</v>
      </c>
    </row>
    <row r="243" spans="5:16" ht="38.25">
      <c r="E243" s="8">
        <v>2292</v>
      </c>
      <c r="F243" s="19" t="s">
        <v>142</v>
      </c>
      <c r="G243" s="10">
        <v>44419</v>
      </c>
      <c r="H243" s="8" t="s">
        <v>732</v>
      </c>
      <c r="I243" s="11">
        <v>45515</v>
      </c>
      <c r="J243" s="19" t="s">
        <v>739</v>
      </c>
      <c r="K243" s="8">
        <v>20</v>
      </c>
      <c r="L243" s="14">
        <v>20.97</v>
      </c>
      <c r="M243" s="15">
        <v>0.03</v>
      </c>
      <c r="N243" s="13" t="s">
        <v>186</v>
      </c>
      <c r="O243" s="19" t="s">
        <v>740</v>
      </c>
      <c r="P243" s="19">
        <v>8161</v>
      </c>
    </row>
    <row r="244" spans="5:16" ht="38.25">
      <c r="E244" s="8">
        <v>2293</v>
      </c>
      <c r="F244" s="19" t="s">
        <v>142</v>
      </c>
      <c r="G244" s="10">
        <v>44419</v>
      </c>
      <c r="H244" s="8" t="s">
        <v>732</v>
      </c>
      <c r="I244" s="11">
        <v>45515</v>
      </c>
      <c r="J244" s="19" t="s">
        <v>741</v>
      </c>
      <c r="K244" s="8">
        <v>33</v>
      </c>
      <c r="L244" s="14">
        <v>44.83</v>
      </c>
      <c r="M244" s="15">
        <v>0.03</v>
      </c>
      <c r="N244" s="13" t="s">
        <v>186</v>
      </c>
      <c r="O244" s="19" t="s">
        <v>742</v>
      </c>
      <c r="P244" s="19">
        <v>17450.07</v>
      </c>
    </row>
    <row r="245" spans="5:16" ht="38.25">
      <c r="E245" s="8">
        <v>2294</v>
      </c>
      <c r="F245" s="19" t="s">
        <v>142</v>
      </c>
      <c r="G245" s="10">
        <v>44434</v>
      </c>
      <c r="H245" s="8" t="s">
        <v>745</v>
      </c>
      <c r="I245" s="11">
        <v>45530</v>
      </c>
      <c r="J245" s="19" t="s">
        <v>746</v>
      </c>
      <c r="K245" s="8">
        <v>106</v>
      </c>
      <c r="L245" s="14">
        <v>224.21</v>
      </c>
      <c r="M245" s="15">
        <v>0.03</v>
      </c>
      <c r="N245" s="13" t="s">
        <v>186</v>
      </c>
      <c r="O245" s="19" t="s">
        <v>747</v>
      </c>
      <c r="P245" s="19">
        <v>87269.8</v>
      </c>
    </row>
    <row r="246" spans="5:16" ht="25.5">
      <c r="E246" s="8">
        <v>2295</v>
      </c>
      <c r="F246" s="19" t="s">
        <v>1584</v>
      </c>
      <c r="G246" s="10">
        <v>44434</v>
      </c>
      <c r="H246" s="8" t="s">
        <v>748</v>
      </c>
      <c r="I246" s="11">
        <v>48086</v>
      </c>
      <c r="J246" s="19" t="s">
        <v>76</v>
      </c>
      <c r="K246" s="8">
        <v>70</v>
      </c>
      <c r="L246" s="14">
        <v>727.8</v>
      </c>
      <c r="M246" s="15">
        <v>0.03</v>
      </c>
      <c r="N246" s="19" t="s">
        <v>67</v>
      </c>
      <c r="O246" s="19" t="s">
        <v>1083</v>
      </c>
      <c r="P246" s="19">
        <v>291118.8</v>
      </c>
    </row>
    <row r="247" spans="5:16" ht="25.5">
      <c r="E247" s="8" t="s">
        <v>749</v>
      </c>
      <c r="F247" s="19" t="s">
        <v>1585</v>
      </c>
      <c r="G247" s="10">
        <v>44434</v>
      </c>
      <c r="H247" s="8" t="s">
        <v>748</v>
      </c>
      <c r="I247" s="11">
        <v>45530</v>
      </c>
      <c r="J247" s="19" t="s">
        <v>750</v>
      </c>
      <c r="K247" s="8">
        <v>918</v>
      </c>
      <c r="L247" s="14">
        <v>2072.78</v>
      </c>
      <c r="M247" s="15">
        <v>0.03</v>
      </c>
      <c r="N247" s="19" t="s">
        <v>751</v>
      </c>
      <c r="O247" s="19" t="s">
        <v>752</v>
      </c>
      <c r="P247" s="19">
        <v>829110.06</v>
      </c>
    </row>
    <row r="248" spans="5:16" ht="91.5" customHeight="1">
      <c r="E248" s="8" t="s">
        <v>753</v>
      </c>
      <c r="F248" s="19" t="s">
        <v>1586</v>
      </c>
      <c r="G248" s="10">
        <v>44463</v>
      </c>
      <c r="H248" s="8" t="s">
        <v>754</v>
      </c>
      <c r="I248" s="11">
        <v>46289</v>
      </c>
      <c r="J248" s="19" t="s">
        <v>71</v>
      </c>
      <c r="K248" s="8">
        <v>890</v>
      </c>
      <c r="L248" s="14">
        <v>2186.8</v>
      </c>
      <c r="M248" s="15">
        <v>0.03</v>
      </c>
      <c r="N248" s="19" t="s">
        <v>72</v>
      </c>
      <c r="O248" s="19" t="s">
        <v>73</v>
      </c>
      <c r="P248" s="19">
        <v>874718.7</v>
      </c>
    </row>
    <row r="249" spans="5:16" ht="63.75">
      <c r="E249" s="8">
        <v>2298</v>
      </c>
      <c r="F249" s="19" t="s">
        <v>1587</v>
      </c>
      <c r="G249" s="10">
        <v>44470</v>
      </c>
      <c r="H249" s="8" t="s">
        <v>754</v>
      </c>
      <c r="I249" s="11">
        <v>46296</v>
      </c>
      <c r="J249" s="19" t="s">
        <v>756</v>
      </c>
      <c r="K249" s="8">
        <v>2385</v>
      </c>
      <c r="L249" s="14">
        <v>6922.58</v>
      </c>
      <c r="M249" s="15">
        <v>0.03</v>
      </c>
      <c r="N249" s="13" t="s">
        <v>408</v>
      </c>
      <c r="O249" s="19" t="s">
        <v>757</v>
      </c>
      <c r="P249" s="19">
        <v>2769032.7</v>
      </c>
    </row>
    <row r="250" spans="5:16" ht="63.75">
      <c r="E250" s="8">
        <v>2299</v>
      </c>
      <c r="F250" s="19" t="s">
        <v>1588</v>
      </c>
      <c r="G250" s="10">
        <v>44454</v>
      </c>
      <c r="H250" s="8" t="s">
        <v>755</v>
      </c>
      <c r="I250" s="11">
        <v>46280</v>
      </c>
      <c r="J250" s="19" t="s">
        <v>758</v>
      </c>
      <c r="K250" s="8">
        <v>22651</v>
      </c>
      <c r="L250" s="14">
        <v>69114.43</v>
      </c>
      <c r="M250" s="15">
        <v>0.03</v>
      </c>
      <c r="N250" s="13" t="s">
        <v>408</v>
      </c>
      <c r="O250" s="19" t="s">
        <v>759</v>
      </c>
      <c r="P250" s="19">
        <v>27645772.01</v>
      </c>
    </row>
    <row r="251" spans="5:16" ht="63.75">
      <c r="E251" s="8">
        <v>2300</v>
      </c>
      <c r="F251" s="19" t="s">
        <v>1589</v>
      </c>
      <c r="G251" s="10">
        <v>44454</v>
      </c>
      <c r="H251" s="8" t="s">
        <v>755</v>
      </c>
      <c r="I251" s="11">
        <v>46280</v>
      </c>
      <c r="J251" s="19" t="s">
        <v>760</v>
      </c>
      <c r="K251" s="8">
        <v>7024</v>
      </c>
      <c r="L251" s="14">
        <v>22503.67</v>
      </c>
      <c r="M251" s="15">
        <v>0.03</v>
      </c>
      <c r="N251" s="13" t="s">
        <v>408</v>
      </c>
      <c r="O251" s="19" t="s">
        <v>761</v>
      </c>
      <c r="P251" s="19">
        <v>9001466.72</v>
      </c>
    </row>
    <row r="252" spans="5:16" ht="63.75">
      <c r="E252" s="8">
        <v>2301</v>
      </c>
      <c r="F252" s="19" t="s">
        <v>1590</v>
      </c>
      <c r="G252" s="10">
        <v>44454</v>
      </c>
      <c r="H252" s="8" t="s">
        <v>755</v>
      </c>
      <c r="I252" s="11">
        <v>46280</v>
      </c>
      <c r="J252" s="19" t="s">
        <v>762</v>
      </c>
      <c r="K252" s="8">
        <v>71636</v>
      </c>
      <c r="L252" s="14">
        <v>229509.21</v>
      </c>
      <c r="M252" s="15">
        <v>0.03</v>
      </c>
      <c r="N252" s="13" t="s">
        <v>408</v>
      </c>
      <c r="O252" s="19" t="s">
        <v>763</v>
      </c>
      <c r="P252" s="19">
        <v>91803683.08</v>
      </c>
    </row>
    <row r="253" spans="5:16" ht="63.75">
      <c r="E253" s="8">
        <v>2302</v>
      </c>
      <c r="F253" s="19" t="s">
        <v>1591</v>
      </c>
      <c r="G253" s="10">
        <v>44454</v>
      </c>
      <c r="H253" s="8" t="s">
        <v>755</v>
      </c>
      <c r="I253" s="11">
        <v>46280</v>
      </c>
      <c r="J253" s="19" t="s">
        <v>764</v>
      </c>
      <c r="K253" s="8">
        <v>814</v>
      </c>
      <c r="L253" s="14">
        <v>2607.91</v>
      </c>
      <c r="M253" s="15">
        <v>0.03</v>
      </c>
      <c r="N253" s="13" t="s">
        <v>408</v>
      </c>
      <c r="O253" s="19" t="s">
        <v>765</v>
      </c>
      <c r="P253" s="19">
        <v>1043165.42</v>
      </c>
    </row>
    <row r="254" spans="5:16" ht="63.75">
      <c r="E254" s="8">
        <v>2303</v>
      </c>
      <c r="F254" s="19" t="s">
        <v>1592</v>
      </c>
      <c r="G254" s="10" t="s">
        <v>1394</v>
      </c>
      <c r="H254" s="8" t="s">
        <v>755</v>
      </c>
      <c r="I254" s="11">
        <v>46280</v>
      </c>
      <c r="J254" s="19" t="s">
        <v>766</v>
      </c>
      <c r="K254" s="8">
        <v>25847</v>
      </c>
      <c r="L254" s="14">
        <v>78669.22</v>
      </c>
      <c r="M254" s="15">
        <v>0.03</v>
      </c>
      <c r="N254" s="13" t="s">
        <v>408</v>
      </c>
      <c r="O254" s="19" t="s">
        <v>767</v>
      </c>
      <c r="P254" s="19">
        <v>31467688.62</v>
      </c>
    </row>
    <row r="255" spans="5:16" ht="63.75">
      <c r="E255" s="8">
        <v>2304</v>
      </c>
      <c r="F255" s="19" t="s">
        <v>1593</v>
      </c>
      <c r="G255" s="10">
        <v>44454</v>
      </c>
      <c r="H255" s="8" t="s">
        <v>755</v>
      </c>
      <c r="I255" s="11">
        <v>46280</v>
      </c>
      <c r="J255" s="19" t="s">
        <v>768</v>
      </c>
      <c r="K255" s="8">
        <v>8634</v>
      </c>
      <c r="L255" s="14">
        <v>25924.88</v>
      </c>
      <c r="M255" s="15">
        <v>0.03</v>
      </c>
      <c r="N255" s="13" t="s">
        <v>408</v>
      </c>
      <c r="O255" s="19" t="s">
        <v>769</v>
      </c>
      <c r="P255" s="19">
        <v>10369952.04</v>
      </c>
    </row>
    <row r="256" spans="5:16" ht="38.25">
      <c r="E256" s="8">
        <v>2305</v>
      </c>
      <c r="F256" s="19" t="s">
        <v>1594</v>
      </c>
      <c r="G256" s="10">
        <v>44481</v>
      </c>
      <c r="H256" s="8" t="s">
        <v>774</v>
      </c>
      <c r="I256" s="11">
        <v>45577</v>
      </c>
      <c r="J256" s="19" t="s">
        <v>775</v>
      </c>
      <c r="K256" s="8">
        <v>960</v>
      </c>
      <c r="L256" s="14">
        <v>1957.54</v>
      </c>
      <c r="M256" s="15">
        <v>0.03</v>
      </c>
      <c r="N256" s="19" t="s">
        <v>72</v>
      </c>
      <c r="O256" s="19" t="s">
        <v>776</v>
      </c>
      <c r="P256" s="19">
        <v>783014.4</v>
      </c>
    </row>
    <row r="257" spans="5:16" ht="25.5">
      <c r="E257" s="8" t="s">
        <v>1595</v>
      </c>
      <c r="F257" s="19" t="s">
        <v>1596</v>
      </c>
      <c r="G257" s="10">
        <v>44494</v>
      </c>
      <c r="H257" s="8" t="s">
        <v>771</v>
      </c>
      <c r="I257" s="11">
        <v>45590</v>
      </c>
      <c r="J257" s="19" t="s">
        <v>1392</v>
      </c>
      <c r="K257" s="8">
        <v>14</v>
      </c>
      <c r="L257" s="14">
        <v>80.59</v>
      </c>
      <c r="M257" s="15">
        <v>0.03</v>
      </c>
      <c r="N257" s="19" t="s">
        <v>67</v>
      </c>
      <c r="O257" s="19" t="s">
        <v>77</v>
      </c>
      <c r="P257" s="19">
        <v>32236.54</v>
      </c>
    </row>
    <row r="258" spans="5:16" ht="25.5">
      <c r="E258" s="8" t="s">
        <v>1597</v>
      </c>
      <c r="F258" s="19" t="s">
        <v>1598</v>
      </c>
      <c r="G258" s="10">
        <v>44494</v>
      </c>
      <c r="H258" s="8" t="s">
        <v>771</v>
      </c>
      <c r="I258" s="11" t="s">
        <v>603</v>
      </c>
      <c r="J258" s="19" t="s">
        <v>772</v>
      </c>
      <c r="K258" s="8">
        <v>463</v>
      </c>
      <c r="L258" s="14">
        <v>4614.67</v>
      </c>
      <c r="M258" s="15">
        <v>0.03</v>
      </c>
      <c r="N258" s="19" t="s">
        <v>67</v>
      </c>
      <c r="O258" s="19" t="s">
        <v>69</v>
      </c>
      <c r="P258" s="19">
        <v>1845869.88</v>
      </c>
    </row>
    <row r="259" spans="5:16" ht="25.5">
      <c r="E259" s="8">
        <v>2306</v>
      </c>
      <c r="F259" s="19" t="s">
        <v>1599</v>
      </c>
      <c r="G259" s="10">
        <v>44503</v>
      </c>
      <c r="H259" s="8" t="s">
        <v>773</v>
      </c>
      <c r="I259" s="11">
        <v>45599</v>
      </c>
      <c r="J259" s="19" t="s">
        <v>777</v>
      </c>
      <c r="K259" s="8">
        <v>201</v>
      </c>
      <c r="L259" s="14">
        <v>1353.29</v>
      </c>
      <c r="M259" s="15">
        <v>0.03</v>
      </c>
      <c r="N259" s="19" t="s">
        <v>67</v>
      </c>
      <c r="O259" s="19" t="s">
        <v>778</v>
      </c>
      <c r="P259" s="19">
        <v>541315.11</v>
      </c>
    </row>
    <row r="260" spans="5:16" ht="140.25">
      <c r="E260" s="8">
        <v>2307</v>
      </c>
      <c r="F260" s="19" t="s">
        <v>1600</v>
      </c>
      <c r="G260" s="10">
        <v>44488</v>
      </c>
      <c r="H260" s="8" t="s">
        <v>779</v>
      </c>
      <c r="I260" s="11">
        <v>45615</v>
      </c>
      <c r="J260" s="19" t="s">
        <v>780</v>
      </c>
      <c r="K260" s="8">
        <v>99</v>
      </c>
      <c r="L260" s="14">
        <v>177.06</v>
      </c>
      <c r="M260" s="15">
        <v>0.03</v>
      </c>
      <c r="N260" s="19" t="s">
        <v>72</v>
      </c>
      <c r="O260" s="19" t="s">
        <v>781</v>
      </c>
      <c r="P260" s="19">
        <v>70825.59</v>
      </c>
    </row>
    <row r="261" spans="5:16" ht="25.5">
      <c r="E261" s="8">
        <v>2308</v>
      </c>
      <c r="F261" s="19" t="s">
        <v>1578</v>
      </c>
      <c r="G261" s="10">
        <v>44537</v>
      </c>
      <c r="H261" s="8" t="s">
        <v>782</v>
      </c>
      <c r="I261" s="11">
        <v>45633</v>
      </c>
      <c r="J261" s="19" t="s">
        <v>715</v>
      </c>
      <c r="K261" s="8">
        <v>187</v>
      </c>
      <c r="L261" s="14">
        <v>689.21</v>
      </c>
      <c r="M261" s="15">
        <v>0.03</v>
      </c>
      <c r="N261" s="19" t="s">
        <v>72</v>
      </c>
      <c r="O261" s="19" t="s">
        <v>783</v>
      </c>
      <c r="P261" s="19">
        <v>275684.75</v>
      </c>
    </row>
    <row r="262" spans="5:16" ht="25.5">
      <c r="E262" s="8">
        <v>2313</v>
      </c>
      <c r="F262" s="19" t="s">
        <v>1601</v>
      </c>
      <c r="G262" s="10">
        <v>44546</v>
      </c>
      <c r="H262" s="8" t="s">
        <v>784</v>
      </c>
      <c r="I262" s="11">
        <v>45642</v>
      </c>
      <c r="J262" s="19" t="s">
        <v>785</v>
      </c>
      <c r="K262" s="8">
        <v>27</v>
      </c>
      <c r="L262" s="14">
        <v>56.92</v>
      </c>
      <c r="M262" s="15">
        <v>0.03</v>
      </c>
      <c r="N262" s="19" t="s">
        <v>72</v>
      </c>
      <c r="O262" s="19" t="s">
        <v>786</v>
      </c>
      <c r="P262" s="22">
        <v>22768.83</v>
      </c>
    </row>
    <row r="263" spans="5:16" ht="63.75">
      <c r="E263" s="8">
        <v>2316</v>
      </c>
      <c r="F263" s="19" t="s">
        <v>1602</v>
      </c>
      <c r="G263" s="10">
        <v>44546</v>
      </c>
      <c r="H263" s="8" t="s">
        <v>784</v>
      </c>
      <c r="I263" s="11">
        <v>45642</v>
      </c>
      <c r="J263" s="19" t="s">
        <v>788</v>
      </c>
      <c r="K263" s="8">
        <v>2053</v>
      </c>
      <c r="L263" s="14">
        <v>5855.36</v>
      </c>
      <c r="M263" s="15">
        <v>0.03</v>
      </c>
      <c r="N263" s="13" t="s">
        <v>408</v>
      </c>
      <c r="O263" s="19" t="s">
        <v>789</v>
      </c>
      <c r="P263" s="19">
        <v>2342144.52</v>
      </c>
    </row>
    <row r="264" spans="5:16" ht="25.5">
      <c r="E264" s="8">
        <v>2317</v>
      </c>
      <c r="F264" s="19" t="s">
        <v>1603</v>
      </c>
      <c r="G264" s="10">
        <v>44546</v>
      </c>
      <c r="H264" s="8" t="s">
        <v>695</v>
      </c>
      <c r="I264" s="11">
        <v>45642</v>
      </c>
      <c r="J264" s="19" t="s">
        <v>790</v>
      </c>
      <c r="K264" s="8">
        <v>21</v>
      </c>
      <c r="L264" s="14">
        <v>209.3</v>
      </c>
      <c r="M264" s="15">
        <v>0.03</v>
      </c>
      <c r="N264" s="19" t="s">
        <v>67</v>
      </c>
      <c r="O264" s="19" t="s">
        <v>791</v>
      </c>
      <c r="P264" s="19">
        <v>83721.96</v>
      </c>
    </row>
    <row r="265" spans="5:16" ht="140.25">
      <c r="E265" s="8">
        <v>2320</v>
      </c>
      <c r="F265" s="19" t="s">
        <v>356</v>
      </c>
      <c r="G265" s="10">
        <v>44552</v>
      </c>
      <c r="H265" s="8" t="s">
        <v>784</v>
      </c>
      <c r="I265" s="11">
        <v>45648</v>
      </c>
      <c r="J265" s="19" t="s">
        <v>792</v>
      </c>
      <c r="K265" s="8">
        <v>194</v>
      </c>
      <c r="L265" s="14">
        <v>93.09</v>
      </c>
      <c r="M265" s="15">
        <v>0.03</v>
      </c>
      <c r="N265" s="13" t="s">
        <v>186</v>
      </c>
      <c r="O265" s="19" t="s">
        <v>793</v>
      </c>
      <c r="P265" s="19" t="s">
        <v>1082</v>
      </c>
    </row>
    <row r="266" spans="5:16" ht="25.5">
      <c r="E266" s="8">
        <v>2322</v>
      </c>
      <c r="F266" s="19" t="s">
        <v>1604</v>
      </c>
      <c r="G266" s="10">
        <v>44589</v>
      </c>
      <c r="H266" s="8" t="s">
        <v>795</v>
      </c>
      <c r="I266" s="11">
        <v>45685</v>
      </c>
      <c r="J266" s="19" t="s">
        <v>796</v>
      </c>
      <c r="K266" s="8">
        <v>2636</v>
      </c>
      <c r="L266" s="14">
        <v>4226.5</v>
      </c>
      <c r="M266" s="15">
        <v>0.03</v>
      </c>
      <c r="N266" s="19" t="s">
        <v>797</v>
      </c>
      <c r="O266" s="19" t="s">
        <v>798</v>
      </c>
      <c r="P266" s="22">
        <v>1690598.6</v>
      </c>
    </row>
    <row r="267" spans="5:16" ht="38.25">
      <c r="E267" s="8">
        <v>2323</v>
      </c>
      <c r="F267" s="19" t="s">
        <v>1605</v>
      </c>
      <c r="G267" s="10">
        <v>44589</v>
      </c>
      <c r="H267" s="8" t="s">
        <v>795</v>
      </c>
      <c r="I267" s="11">
        <v>45685</v>
      </c>
      <c r="J267" s="19" t="s">
        <v>796</v>
      </c>
      <c r="K267" s="8">
        <v>2462</v>
      </c>
      <c r="L267" s="14">
        <v>3588.61</v>
      </c>
      <c r="M267" s="15">
        <v>0.03</v>
      </c>
      <c r="N267" s="19" t="s">
        <v>797</v>
      </c>
      <c r="O267" s="19" t="s">
        <v>799</v>
      </c>
      <c r="P267" s="22">
        <v>1435444.48</v>
      </c>
    </row>
    <row r="268" spans="5:16" ht="25.5">
      <c r="E268" s="8" t="s">
        <v>800</v>
      </c>
      <c r="F268" s="19" t="s">
        <v>1606</v>
      </c>
      <c r="G268" s="10">
        <v>44595</v>
      </c>
      <c r="H268" s="8" t="s">
        <v>801</v>
      </c>
      <c r="I268" s="11">
        <v>45691</v>
      </c>
      <c r="J268" s="19" t="s">
        <v>91</v>
      </c>
      <c r="K268" s="8">
        <v>35</v>
      </c>
      <c r="L268" s="14">
        <v>277.23</v>
      </c>
      <c r="M268" s="15">
        <v>0.03</v>
      </c>
      <c r="N268" s="19" t="s">
        <v>67</v>
      </c>
      <c r="O268" s="19" t="s">
        <v>92</v>
      </c>
      <c r="P268" s="22">
        <v>110891.55</v>
      </c>
    </row>
    <row r="269" spans="5:16" ht="25.5">
      <c r="E269" s="8" t="s">
        <v>802</v>
      </c>
      <c r="F269" s="19" t="s">
        <v>1607</v>
      </c>
      <c r="G269" s="10">
        <v>44595</v>
      </c>
      <c r="H269" s="8" t="s">
        <v>729</v>
      </c>
      <c r="I269" s="11">
        <v>45691</v>
      </c>
      <c r="J269" s="19" t="s">
        <v>803</v>
      </c>
      <c r="K269" s="8">
        <v>9</v>
      </c>
      <c r="L269" s="14">
        <v>96.8</v>
      </c>
      <c r="M269" s="15">
        <v>0.03</v>
      </c>
      <c r="N269" s="19" t="s">
        <v>67</v>
      </c>
      <c r="O269" s="19" t="s">
        <v>95</v>
      </c>
      <c r="P269" s="22">
        <v>38720.7</v>
      </c>
    </row>
    <row r="270" spans="5:16" ht="25.5">
      <c r="E270" s="8" t="s">
        <v>804</v>
      </c>
      <c r="F270" s="19" t="s">
        <v>1607</v>
      </c>
      <c r="G270" s="10">
        <v>44595</v>
      </c>
      <c r="H270" s="8" t="s">
        <v>729</v>
      </c>
      <c r="I270" s="11">
        <v>45691</v>
      </c>
      <c r="J270" s="19" t="s">
        <v>803</v>
      </c>
      <c r="K270" s="8">
        <v>9</v>
      </c>
      <c r="L270" s="14">
        <v>96.8</v>
      </c>
      <c r="M270" s="15">
        <v>0.03</v>
      </c>
      <c r="N270" s="19" t="s">
        <v>67</v>
      </c>
      <c r="O270" s="19" t="s">
        <v>94</v>
      </c>
      <c r="P270" s="22">
        <v>38720.7</v>
      </c>
    </row>
    <row r="271" spans="5:16" ht="25.5">
      <c r="E271" s="8" t="s">
        <v>805</v>
      </c>
      <c r="F271" s="19" t="s">
        <v>1608</v>
      </c>
      <c r="G271" s="10">
        <v>44595</v>
      </c>
      <c r="H271" s="8" t="s">
        <v>801</v>
      </c>
      <c r="I271" s="11">
        <v>45691</v>
      </c>
      <c r="J271" s="19" t="s">
        <v>806</v>
      </c>
      <c r="K271" s="8">
        <v>23</v>
      </c>
      <c r="L271" s="14">
        <v>174.87</v>
      </c>
      <c r="M271" s="15">
        <v>0.03</v>
      </c>
      <c r="N271" s="19" t="s">
        <v>67</v>
      </c>
      <c r="O271" s="19" t="s">
        <v>82</v>
      </c>
      <c r="P271" s="22">
        <v>69947.83</v>
      </c>
    </row>
    <row r="272" spans="5:16" ht="25.5">
      <c r="E272" s="8" t="s">
        <v>807</v>
      </c>
      <c r="F272" s="19" t="s">
        <v>1609</v>
      </c>
      <c r="G272" s="10">
        <v>44595</v>
      </c>
      <c r="H272" s="8" t="s">
        <v>682</v>
      </c>
      <c r="I272" s="11">
        <v>46421</v>
      </c>
      <c r="J272" s="19" t="s">
        <v>808</v>
      </c>
      <c r="K272" s="8">
        <v>15</v>
      </c>
      <c r="L272" s="14">
        <v>89.92</v>
      </c>
      <c r="M272" s="15">
        <v>0.03</v>
      </c>
      <c r="N272" s="19" t="s">
        <v>169</v>
      </c>
      <c r="O272" s="19" t="s">
        <v>96</v>
      </c>
      <c r="P272" s="22">
        <v>35967</v>
      </c>
    </row>
    <row r="273" spans="5:16" ht="25.5">
      <c r="E273" s="8" t="s">
        <v>809</v>
      </c>
      <c r="F273" s="19" t="s">
        <v>1610</v>
      </c>
      <c r="G273" s="10">
        <v>44595</v>
      </c>
      <c r="H273" s="8" t="s">
        <v>801</v>
      </c>
      <c r="I273" s="11">
        <v>45691</v>
      </c>
      <c r="J273" s="19" t="s">
        <v>127</v>
      </c>
      <c r="K273" s="8">
        <v>49</v>
      </c>
      <c r="L273" s="14">
        <v>368.94</v>
      </c>
      <c r="M273" s="15">
        <v>0.03</v>
      </c>
      <c r="N273" s="19" t="s">
        <v>67</v>
      </c>
      <c r="O273" s="19" t="s">
        <v>83</v>
      </c>
      <c r="P273" s="22">
        <v>147576.24</v>
      </c>
    </row>
    <row r="274" spans="5:16" ht="25.5">
      <c r="E274" s="8">
        <v>1896</v>
      </c>
      <c r="F274" s="19" t="s">
        <v>1611</v>
      </c>
      <c r="G274" s="10">
        <v>44595</v>
      </c>
      <c r="H274" s="8" t="s">
        <v>795</v>
      </c>
      <c r="I274" s="11">
        <v>45691</v>
      </c>
      <c r="J274" s="19" t="s">
        <v>810</v>
      </c>
      <c r="K274" s="8">
        <v>1381</v>
      </c>
      <c r="L274" s="14">
        <v>8060.62</v>
      </c>
      <c r="M274" s="15">
        <v>0.03</v>
      </c>
      <c r="N274" s="19" t="s">
        <v>67</v>
      </c>
      <c r="O274" s="19" t="s">
        <v>811</v>
      </c>
      <c r="P274" s="22">
        <v>3224248.32</v>
      </c>
    </row>
    <row r="275" spans="5:16" ht="38.25">
      <c r="E275" s="8" t="s">
        <v>813</v>
      </c>
      <c r="F275" s="19" t="s">
        <v>1612</v>
      </c>
      <c r="G275" s="10">
        <v>44595</v>
      </c>
      <c r="H275" s="8" t="s">
        <v>795</v>
      </c>
      <c r="I275" s="11">
        <v>45691</v>
      </c>
      <c r="J275" s="19" t="s">
        <v>812</v>
      </c>
      <c r="K275" s="8">
        <v>1478</v>
      </c>
      <c r="L275" s="14">
        <v>8626.79</v>
      </c>
      <c r="M275" s="15">
        <v>0.03</v>
      </c>
      <c r="N275" s="19" t="s">
        <v>67</v>
      </c>
      <c r="O275" s="19" t="s">
        <v>814</v>
      </c>
      <c r="P275" s="22">
        <v>3450716.16</v>
      </c>
    </row>
    <row r="276" spans="5:16" ht="25.5">
      <c r="E276" s="8" t="s">
        <v>815</v>
      </c>
      <c r="F276" s="19" t="s">
        <v>1613</v>
      </c>
      <c r="G276" s="10">
        <v>44728</v>
      </c>
      <c r="H276" s="8" t="s">
        <v>754</v>
      </c>
      <c r="I276" s="11">
        <v>48098</v>
      </c>
      <c r="J276" s="19" t="s">
        <v>816</v>
      </c>
      <c r="K276" s="8">
        <v>90000</v>
      </c>
      <c r="L276" s="14">
        <v>151938</v>
      </c>
      <c r="M276" s="15">
        <v>0.03</v>
      </c>
      <c r="N276" s="19" t="s">
        <v>488</v>
      </c>
      <c r="O276" s="19" t="s">
        <v>97</v>
      </c>
      <c r="P276" s="22">
        <v>60775200</v>
      </c>
    </row>
    <row r="277" spans="5:16" ht="25.5">
      <c r="E277" s="8" t="s">
        <v>719</v>
      </c>
      <c r="F277" s="19" t="s">
        <v>817</v>
      </c>
      <c r="G277" s="10">
        <v>44599</v>
      </c>
      <c r="H277" s="8" t="s">
        <v>818</v>
      </c>
      <c r="I277" s="11">
        <v>45695</v>
      </c>
      <c r="J277" s="19" t="s">
        <v>720</v>
      </c>
      <c r="K277" s="8">
        <v>4696</v>
      </c>
      <c r="L277" s="14"/>
      <c r="M277" s="15">
        <v>0.03</v>
      </c>
      <c r="N277" s="19" t="s">
        <v>67</v>
      </c>
      <c r="O277" s="19" t="s">
        <v>93</v>
      </c>
      <c r="P277" s="22">
        <v>10154395.6</v>
      </c>
    </row>
    <row r="278" spans="5:16" ht="25.5">
      <c r="E278" s="8" t="s">
        <v>819</v>
      </c>
      <c r="F278" s="19" t="s">
        <v>1614</v>
      </c>
      <c r="G278" s="10">
        <v>44599</v>
      </c>
      <c r="H278" s="8" t="s">
        <v>818</v>
      </c>
      <c r="I278" s="11">
        <v>45695</v>
      </c>
      <c r="J278" s="19" t="s">
        <v>820</v>
      </c>
      <c r="K278" s="8">
        <v>45</v>
      </c>
      <c r="L278" s="14">
        <v>484.01</v>
      </c>
      <c r="M278" s="15">
        <v>0.03</v>
      </c>
      <c r="N278" s="19" t="s">
        <v>67</v>
      </c>
      <c r="O278" s="19" t="s">
        <v>68</v>
      </c>
      <c r="P278" s="22">
        <v>193603.5</v>
      </c>
    </row>
    <row r="279" spans="5:16" ht="25.5">
      <c r="E279" s="8">
        <v>2326</v>
      </c>
      <c r="F279" s="19" t="s">
        <v>1615</v>
      </c>
      <c r="G279" s="10">
        <v>44599</v>
      </c>
      <c r="H279" s="8" t="s">
        <v>794</v>
      </c>
      <c r="I279" s="11">
        <v>45695</v>
      </c>
      <c r="J279" s="19" t="s">
        <v>821</v>
      </c>
      <c r="K279" s="8">
        <v>277</v>
      </c>
      <c r="L279" s="14">
        <v>1451.92</v>
      </c>
      <c r="M279" s="15">
        <v>0.03</v>
      </c>
      <c r="N279" s="19" t="s">
        <v>67</v>
      </c>
      <c r="O279" s="19" t="s">
        <v>822</v>
      </c>
      <c r="P279" s="22">
        <v>580768.15</v>
      </c>
    </row>
    <row r="280" spans="5:16" ht="63.75">
      <c r="E280" s="8">
        <v>2327</v>
      </c>
      <c r="F280" s="19" t="s">
        <v>1616</v>
      </c>
      <c r="G280" s="10">
        <v>44671</v>
      </c>
      <c r="H280" s="8" t="s">
        <v>794</v>
      </c>
      <c r="I280" s="11">
        <v>45767</v>
      </c>
      <c r="J280" s="19" t="s">
        <v>823</v>
      </c>
      <c r="K280" s="8">
        <v>863</v>
      </c>
      <c r="L280" s="14">
        <v>2237.93</v>
      </c>
      <c r="M280" s="15">
        <v>0.03</v>
      </c>
      <c r="N280" s="13" t="s">
        <v>824</v>
      </c>
      <c r="O280" s="19" t="s">
        <v>825</v>
      </c>
      <c r="P280" s="22">
        <v>895172.64</v>
      </c>
    </row>
    <row r="281" spans="5:16" ht="51">
      <c r="E281" s="8">
        <v>2329</v>
      </c>
      <c r="F281" s="19" t="s">
        <v>1617</v>
      </c>
      <c r="G281" s="10">
        <v>44623</v>
      </c>
      <c r="H281" s="8" t="s">
        <v>826</v>
      </c>
      <c r="I281" s="11">
        <v>45719</v>
      </c>
      <c r="J281" s="19" t="s">
        <v>180</v>
      </c>
      <c r="K281" s="8">
        <v>580</v>
      </c>
      <c r="L281" s="14">
        <v>2319.58</v>
      </c>
      <c r="M281" s="15">
        <v>0.03</v>
      </c>
      <c r="N281" s="19" t="s">
        <v>612</v>
      </c>
      <c r="O281" s="19" t="s">
        <v>827</v>
      </c>
      <c r="P281" s="22">
        <v>927831.8</v>
      </c>
    </row>
    <row r="282" spans="5:16" ht="38.25">
      <c r="E282" s="8">
        <v>2330</v>
      </c>
      <c r="F282" s="19" t="s">
        <v>1618</v>
      </c>
      <c r="G282" s="10">
        <v>44623</v>
      </c>
      <c r="H282" s="8" t="s">
        <v>794</v>
      </c>
      <c r="I282" s="11">
        <v>45719</v>
      </c>
      <c r="J282" s="19" t="s">
        <v>828</v>
      </c>
      <c r="K282" s="8">
        <v>300</v>
      </c>
      <c r="L282" s="14">
        <v>1325.07</v>
      </c>
      <c r="M282" s="15">
        <v>0.07</v>
      </c>
      <c r="N282" s="19" t="s">
        <v>829</v>
      </c>
      <c r="O282" s="19" t="s">
        <v>830</v>
      </c>
      <c r="P282" s="22">
        <v>227154</v>
      </c>
    </row>
    <row r="283" spans="5:16" ht="63.75">
      <c r="E283" s="8">
        <v>2332</v>
      </c>
      <c r="F283" s="19" t="s">
        <v>6</v>
      </c>
      <c r="G283" s="10">
        <v>44726</v>
      </c>
      <c r="H283" s="8" t="s">
        <v>831</v>
      </c>
      <c r="I283" s="11">
        <v>45822</v>
      </c>
      <c r="J283" s="19" t="s">
        <v>180</v>
      </c>
      <c r="K283" s="8">
        <v>185</v>
      </c>
      <c r="L283" s="14">
        <v>739.87</v>
      </c>
      <c r="M283" s="15">
        <v>0.03</v>
      </c>
      <c r="N283" s="19" t="s">
        <v>612</v>
      </c>
      <c r="O283" s="19" t="s">
        <v>832</v>
      </c>
      <c r="P283" s="22">
        <v>295946.35</v>
      </c>
    </row>
    <row r="284" spans="5:16" ht="114.75">
      <c r="E284" s="8">
        <v>2335</v>
      </c>
      <c r="F284" s="19" t="s">
        <v>1619</v>
      </c>
      <c r="G284" s="10">
        <v>44728</v>
      </c>
      <c r="H284" s="8" t="s">
        <v>833</v>
      </c>
      <c r="I284" s="11">
        <v>45824</v>
      </c>
      <c r="J284" s="19" t="s">
        <v>834</v>
      </c>
      <c r="K284" s="8">
        <v>1500</v>
      </c>
      <c r="L284" s="14">
        <v>2798.59</v>
      </c>
      <c r="M284" s="15">
        <v>0.03</v>
      </c>
      <c r="N284" s="19" t="s">
        <v>72</v>
      </c>
      <c r="O284" s="19" t="s">
        <v>835</v>
      </c>
      <c r="P284" s="22">
        <v>1119435</v>
      </c>
    </row>
    <row r="285" spans="5:16" ht="25.5">
      <c r="E285" s="8">
        <v>2344</v>
      </c>
      <c r="F285" s="19" t="s">
        <v>1620</v>
      </c>
      <c r="G285" s="10">
        <v>44746</v>
      </c>
      <c r="H285" s="8" t="s">
        <v>839</v>
      </c>
      <c r="I285" s="11">
        <v>45859</v>
      </c>
      <c r="J285" s="19" t="s">
        <v>840</v>
      </c>
      <c r="K285" s="8">
        <v>85</v>
      </c>
      <c r="L285" s="14">
        <v>792.44</v>
      </c>
      <c r="M285" s="15">
        <v>0.03</v>
      </c>
      <c r="N285" s="19" t="s">
        <v>67</v>
      </c>
      <c r="O285" s="19" t="s">
        <v>841</v>
      </c>
      <c r="P285" s="22">
        <v>316976.9</v>
      </c>
    </row>
    <row r="286" spans="5:16" ht="63.75">
      <c r="E286" s="8">
        <v>2346</v>
      </c>
      <c r="F286" s="19" t="s">
        <v>1621</v>
      </c>
      <c r="G286" s="10">
        <v>44747</v>
      </c>
      <c r="H286" s="8" t="s">
        <v>842</v>
      </c>
      <c r="I286" s="11">
        <v>45843</v>
      </c>
      <c r="J286" s="19" t="s">
        <v>843</v>
      </c>
      <c r="K286" s="8">
        <v>1500</v>
      </c>
      <c r="L286" s="14">
        <v>5271.71</v>
      </c>
      <c r="M286" s="15">
        <v>0.03</v>
      </c>
      <c r="N286" s="19" t="s">
        <v>612</v>
      </c>
      <c r="O286" s="19" t="s">
        <v>844</v>
      </c>
      <c r="P286" s="22">
        <v>2108685</v>
      </c>
    </row>
    <row r="287" spans="5:16" ht="63.75">
      <c r="E287" s="8">
        <v>2348</v>
      </c>
      <c r="F287" s="19" t="s">
        <v>1622</v>
      </c>
      <c r="G287" s="10">
        <v>44748</v>
      </c>
      <c r="H287" s="8" t="s">
        <v>845</v>
      </c>
      <c r="I287" s="11">
        <v>45844</v>
      </c>
      <c r="J287" s="19" t="s">
        <v>846</v>
      </c>
      <c r="K287" s="8">
        <v>5000</v>
      </c>
      <c r="L287" s="14">
        <v>17572.38</v>
      </c>
      <c r="M287" s="15">
        <v>0.03</v>
      </c>
      <c r="N287" s="19" t="s">
        <v>612</v>
      </c>
      <c r="O287" s="19" t="s">
        <v>847</v>
      </c>
      <c r="P287" s="22">
        <v>7028950</v>
      </c>
    </row>
    <row r="288" spans="5:16" ht="25.5">
      <c r="E288" s="8">
        <v>2351</v>
      </c>
      <c r="F288" s="19" t="s">
        <v>1623</v>
      </c>
      <c r="G288" s="10">
        <v>44760</v>
      </c>
      <c r="H288" s="8" t="s">
        <v>850</v>
      </c>
      <c r="I288" s="11">
        <v>45856</v>
      </c>
      <c r="J288" s="19" t="s">
        <v>851</v>
      </c>
      <c r="K288" s="8">
        <v>26</v>
      </c>
      <c r="L288" s="14">
        <v>232.67</v>
      </c>
      <c r="M288" s="15">
        <v>0.03</v>
      </c>
      <c r="N288" s="19" t="s">
        <v>67</v>
      </c>
      <c r="O288" s="19" t="s">
        <v>852</v>
      </c>
      <c r="P288" s="22">
        <v>93068.82</v>
      </c>
    </row>
    <row r="289" spans="5:16" ht="25.5">
      <c r="E289" s="8" t="s">
        <v>855</v>
      </c>
      <c r="F289" s="19" t="s">
        <v>1624</v>
      </c>
      <c r="G289" s="10">
        <v>44770</v>
      </c>
      <c r="H289" s="8" t="s">
        <v>856</v>
      </c>
      <c r="I289" s="11">
        <v>45866</v>
      </c>
      <c r="J289" s="19" t="s">
        <v>857</v>
      </c>
      <c r="K289" s="8">
        <v>9</v>
      </c>
      <c r="L289" s="14">
        <v>13.83</v>
      </c>
      <c r="M289" s="15">
        <v>0.03</v>
      </c>
      <c r="N289" s="19" t="s">
        <v>72</v>
      </c>
      <c r="O289" s="19" t="s">
        <v>858</v>
      </c>
      <c r="P289" s="22">
        <v>5533.56</v>
      </c>
    </row>
    <row r="290" spans="5:16" ht="51">
      <c r="E290" s="8" t="s">
        <v>859</v>
      </c>
      <c r="F290" s="19" t="s">
        <v>1625</v>
      </c>
      <c r="G290" s="10">
        <v>44770</v>
      </c>
      <c r="H290" s="8" t="s">
        <v>856</v>
      </c>
      <c r="I290" s="11">
        <v>45865</v>
      </c>
      <c r="J290" s="19" t="s">
        <v>860</v>
      </c>
      <c r="K290" s="8">
        <v>16</v>
      </c>
      <c r="L290" s="14">
        <v>126.73</v>
      </c>
      <c r="M290" s="15">
        <v>0.03</v>
      </c>
      <c r="N290" s="19" t="s">
        <v>67</v>
      </c>
      <c r="O290" s="19" t="s">
        <v>861</v>
      </c>
      <c r="P290" s="22">
        <v>50693.28</v>
      </c>
    </row>
    <row r="291" spans="5:16" ht="25.5">
      <c r="E291" s="8" t="s">
        <v>862</v>
      </c>
      <c r="F291" s="19" t="s">
        <v>1626</v>
      </c>
      <c r="G291" s="10">
        <v>44770</v>
      </c>
      <c r="H291" s="8" t="s">
        <v>856</v>
      </c>
      <c r="I291" s="11">
        <v>45866</v>
      </c>
      <c r="J291" s="19" t="s">
        <v>863</v>
      </c>
      <c r="K291" s="8">
        <v>18</v>
      </c>
      <c r="L291" s="14">
        <v>133.62</v>
      </c>
      <c r="M291" s="15">
        <v>0.03</v>
      </c>
      <c r="N291" s="19" t="s">
        <v>67</v>
      </c>
      <c r="O291" s="19" t="s">
        <v>864</v>
      </c>
      <c r="P291" s="22">
        <v>53448.84</v>
      </c>
    </row>
    <row r="292" spans="5:16" ht="63.75">
      <c r="E292" s="8" t="s">
        <v>865</v>
      </c>
      <c r="F292" s="19" t="s">
        <v>1627</v>
      </c>
      <c r="G292" s="10">
        <v>44770</v>
      </c>
      <c r="H292" s="8" t="s">
        <v>866</v>
      </c>
      <c r="I292" s="11">
        <v>45866</v>
      </c>
      <c r="J292" s="19" t="s">
        <v>129</v>
      </c>
      <c r="K292" s="8">
        <v>190</v>
      </c>
      <c r="L292" s="14">
        <v>434.97</v>
      </c>
      <c r="M292" s="15">
        <v>0.03</v>
      </c>
      <c r="N292" s="19" t="s">
        <v>867</v>
      </c>
      <c r="O292" s="19" t="s">
        <v>868</v>
      </c>
      <c r="P292" s="19" t="s">
        <v>1080</v>
      </c>
    </row>
    <row r="293" spans="5:16" ht="25.5">
      <c r="E293" s="8" t="s">
        <v>869</v>
      </c>
      <c r="F293" s="19" t="s">
        <v>1628</v>
      </c>
      <c r="G293" s="10">
        <v>44771</v>
      </c>
      <c r="H293" s="8" t="s">
        <v>837</v>
      </c>
      <c r="I293" s="11">
        <v>45867</v>
      </c>
      <c r="J293" s="19" t="s">
        <v>870</v>
      </c>
      <c r="K293" s="8">
        <v>16</v>
      </c>
      <c r="L293" s="14">
        <v>121.65</v>
      </c>
      <c r="M293" s="15">
        <v>0.03</v>
      </c>
      <c r="N293" s="19" t="s">
        <v>680</v>
      </c>
      <c r="O293" s="19" t="s">
        <v>871</v>
      </c>
      <c r="P293" s="22">
        <v>48659.36</v>
      </c>
    </row>
    <row r="294" spans="5:16" ht="25.5">
      <c r="E294" s="8" t="s">
        <v>872</v>
      </c>
      <c r="F294" s="19" t="s">
        <v>1629</v>
      </c>
      <c r="G294" s="10">
        <v>44771</v>
      </c>
      <c r="H294" s="8" t="s">
        <v>853</v>
      </c>
      <c r="I294" s="11">
        <v>45867</v>
      </c>
      <c r="J294" s="19" t="s">
        <v>873</v>
      </c>
      <c r="K294" s="8">
        <v>58</v>
      </c>
      <c r="L294" s="14">
        <v>522.8</v>
      </c>
      <c r="M294" s="15">
        <v>0.03</v>
      </c>
      <c r="N294" s="19" t="s">
        <v>680</v>
      </c>
      <c r="O294" s="19" t="s">
        <v>874</v>
      </c>
      <c r="P294" s="22">
        <v>209120.74</v>
      </c>
    </row>
    <row r="295" spans="5:16" ht="25.5">
      <c r="E295" s="8">
        <v>887</v>
      </c>
      <c r="F295" s="19" t="s">
        <v>1630</v>
      </c>
      <c r="G295" s="10">
        <v>44782</v>
      </c>
      <c r="H295" s="8" t="s">
        <v>837</v>
      </c>
      <c r="I295" s="11">
        <v>45878</v>
      </c>
      <c r="J295" s="19" t="s">
        <v>875</v>
      </c>
      <c r="K295" s="8">
        <v>16</v>
      </c>
      <c r="L295" s="14">
        <v>107.72</v>
      </c>
      <c r="M295" s="15">
        <v>0.03</v>
      </c>
      <c r="N295" s="19" t="s">
        <v>680</v>
      </c>
      <c r="O295" s="19" t="s">
        <v>876</v>
      </c>
      <c r="P295" s="22">
        <v>43089.76</v>
      </c>
    </row>
    <row r="296" spans="5:16" ht="40.5" customHeight="1">
      <c r="E296" s="8" t="s">
        <v>877</v>
      </c>
      <c r="F296" s="19" t="s">
        <v>1631</v>
      </c>
      <c r="G296" s="10">
        <v>44785</v>
      </c>
      <c r="H296" s="8" t="s">
        <v>837</v>
      </c>
      <c r="I296" s="11">
        <v>45881</v>
      </c>
      <c r="J296" s="19" t="s">
        <v>502</v>
      </c>
      <c r="K296" s="8">
        <v>767</v>
      </c>
      <c r="L296" s="14">
        <v>4647.64</v>
      </c>
      <c r="M296" s="15">
        <v>0.03</v>
      </c>
      <c r="N296" s="19" t="s">
        <v>878</v>
      </c>
      <c r="O296" s="19" t="s">
        <v>879</v>
      </c>
      <c r="P296" s="22">
        <v>1859054.6</v>
      </c>
    </row>
    <row r="297" spans="5:16" ht="25.5">
      <c r="E297" s="8">
        <v>1463</v>
      </c>
      <c r="F297" s="19" t="s">
        <v>1632</v>
      </c>
      <c r="G297" s="10">
        <v>44782</v>
      </c>
      <c r="H297" s="8" t="s">
        <v>856</v>
      </c>
      <c r="I297" s="11">
        <v>45879</v>
      </c>
      <c r="J297" s="19" t="s">
        <v>880</v>
      </c>
      <c r="K297" s="8">
        <v>571</v>
      </c>
      <c r="L297" s="14">
        <v>3603.01</v>
      </c>
      <c r="M297" s="15">
        <v>0.03</v>
      </c>
      <c r="N297" s="19" t="s">
        <v>67</v>
      </c>
      <c r="O297" s="19" t="s">
        <v>881</v>
      </c>
      <c r="P297" s="22">
        <v>1441204</v>
      </c>
    </row>
    <row r="298" spans="5:16" ht="25.5">
      <c r="E298" s="8" t="s">
        <v>882</v>
      </c>
      <c r="F298" s="19" t="s">
        <v>1391</v>
      </c>
      <c r="G298" s="10">
        <v>44972</v>
      </c>
      <c r="H298" s="8" t="s">
        <v>837</v>
      </c>
      <c r="I298" s="11">
        <v>46068</v>
      </c>
      <c r="J298" s="19" t="s">
        <v>883</v>
      </c>
      <c r="K298" s="8">
        <v>26</v>
      </c>
      <c r="L298" s="14">
        <v>53.65</v>
      </c>
      <c r="M298" s="15">
        <v>0.03</v>
      </c>
      <c r="N298" s="19" t="s">
        <v>51</v>
      </c>
      <c r="O298" s="19" t="s">
        <v>884</v>
      </c>
      <c r="P298" s="22">
        <v>21458.84</v>
      </c>
    </row>
    <row r="299" spans="5:16" ht="63.75">
      <c r="E299" s="8">
        <v>2354</v>
      </c>
      <c r="F299" s="19" t="s">
        <v>142</v>
      </c>
      <c r="G299" s="10">
        <v>44785</v>
      </c>
      <c r="H299" s="8" t="s">
        <v>848</v>
      </c>
      <c r="I299" s="11">
        <v>45881</v>
      </c>
      <c r="J299" s="19" t="s">
        <v>885</v>
      </c>
      <c r="K299" s="8">
        <v>278</v>
      </c>
      <c r="L299" s="14">
        <v>360.2</v>
      </c>
      <c r="M299" s="15">
        <v>0.03</v>
      </c>
      <c r="N299" s="19" t="s">
        <v>886</v>
      </c>
      <c r="O299" s="19" t="s">
        <v>887</v>
      </c>
      <c r="P299" s="19" t="s">
        <v>1079</v>
      </c>
    </row>
    <row r="300" spans="5:16" ht="63.75">
      <c r="E300" s="8" t="s">
        <v>888</v>
      </c>
      <c r="F300" s="19" t="s">
        <v>1633</v>
      </c>
      <c r="G300" s="10">
        <v>44972</v>
      </c>
      <c r="H300" s="8" t="s">
        <v>889</v>
      </c>
      <c r="I300" s="11">
        <v>45426</v>
      </c>
      <c r="J300" s="19" t="s">
        <v>890</v>
      </c>
      <c r="K300" s="8">
        <v>203</v>
      </c>
      <c r="L300" s="14">
        <v>650.59</v>
      </c>
      <c r="M300" s="15">
        <v>0.03</v>
      </c>
      <c r="N300" s="19" t="s">
        <v>612</v>
      </c>
      <c r="O300" s="19" t="s">
        <v>716</v>
      </c>
      <c r="P300" s="22"/>
    </row>
    <row r="301" spans="5:16" ht="63.75">
      <c r="E301" s="8" t="s">
        <v>891</v>
      </c>
      <c r="F301" s="19" t="s">
        <v>1578</v>
      </c>
      <c r="G301" s="10">
        <v>44972</v>
      </c>
      <c r="H301" s="8" t="s">
        <v>889</v>
      </c>
      <c r="I301" s="11">
        <v>45426</v>
      </c>
      <c r="J301" s="19" t="s">
        <v>890</v>
      </c>
      <c r="K301" s="8">
        <v>187</v>
      </c>
      <c r="L301" s="14">
        <v>599.31</v>
      </c>
      <c r="M301" s="15">
        <v>0.03</v>
      </c>
      <c r="N301" s="19" t="s">
        <v>612</v>
      </c>
      <c r="O301" s="19" t="s">
        <v>783</v>
      </c>
      <c r="P301" s="22">
        <v>275684.75</v>
      </c>
    </row>
    <row r="302" spans="5:16" ht="63.75">
      <c r="E302" s="8">
        <v>2356</v>
      </c>
      <c r="F302" s="19" t="s">
        <v>1634</v>
      </c>
      <c r="G302" s="10">
        <v>44798</v>
      </c>
      <c r="H302" s="8" t="s">
        <v>892</v>
      </c>
      <c r="I302" s="11">
        <v>45894</v>
      </c>
      <c r="J302" s="19" t="s">
        <v>180</v>
      </c>
      <c r="K302" s="8">
        <v>2020</v>
      </c>
      <c r="L302" s="14">
        <v>7674.59</v>
      </c>
      <c r="M302" s="15">
        <v>0.03</v>
      </c>
      <c r="N302" s="19" t="s">
        <v>893</v>
      </c>
      <c r="O302" s="19" t="s">
        <v>894</v>
      </c>
      <c r="P302" s="22">
        <v>3069834.4</v>
      </c>
    </row>
    <row r="303" spans="5:16" ht="63.75">
      <c r="E303" s="8">
        <v>2175</v>
      </c>
      <c r="F303" s="19" t="s">
        <v>1635</v>
      </c>
      <c r="G303" s="10">
        <v>44806</v>
      </c>
      <c r="H303" s="8" t="s">
        <v>895</v>
      </c>
      <c r="I303" s="11" t="s">
        <v>603</v>
      </c>
      <c r="J303" s="19" t="s">
        <v>507</v>
      </c>
      <c r="K303" s="8">
        <v>4679</v>
      </c>
      <c r="L303" s="14">
        <v>23017.87</v>
      </c>
      <c r="M303" s="15">
        <v>0.03</v>
      </c>
      <c r="N303" s="19" t="s">
        <v>612</v>
      </c>
      <c r="O303" s="19" t="s">
        <v>508</v>
      </c>
      <c r="P303" s="22">
        <v>9207149.04</v>
      </c>
    </row>
    <row r="304" spans="5:16" ht="38.25">
      <c r="E304" s="8" t="s">
        <v>944</v>
      </c>
      <c r="F304" s="19" t="s">
        <v>356</v>
      </c>
      <c r="G304" s="10">
        <v>44806</v>
      </c>
      <c r="H304" s="8" t="s">
        <v>848</v>
      </c>
      <c r="I304" s="11">
        <v>45902</v>
      </c>
      <c r="J304" s="19" t="s">
        <v>896</v>
      </c>
      <c r="K304" s="8">
        <v>128</v>
      </c>
      <c r="L304" s="14">
        <v>195.92</v>
      </c>
      <c r="M304" s="15">
        <v>0.03</v>
      </c>
      <c r="N304" s="13" t="s">
        <v>186</v>
      </c>
      <c r="O304" s="19" t="s">
        <v>897</v>
      </c>
      <c r="P304" s="22">
        <v>78366.72</v>
      </c>
    </row>
    <row r="305" spans="5:16" ht="51">
      <c r="E305" s="8" t="s">
        <v>898</v>
      </c>
      <c r="F305" s="19" t="s">
        <v>1636</v>
      </c>
      <c r="G305" s="10">
        <v>44826</v>
      </c>
      <c r="H305" s="8" t="s">
        <v>900</v>
      </c>
      <c r="I305" s="11">
        <v>45812</v>
      </c>
      <c r="J305" s="19" t="s">
        <v>444</v>
      </c>
      <c r="K305" s="8">
        <v>1090</v>
      </c>
      <c r="L305" s="14">
        <v>3714.07</v>
      </c>
      <c r="M305" s="15">
        <v>0.03</v>
      </c>
      <c r="N305" s="19" t="s">
        <v>612</v>
      </c>
      <c r="O305" s="19" t="s">
        <v>901</v>
      </c>
      <c r="P305" s="22">
        <v>4185626.4</v>
      </c>
    </row>
    <row r="306" spans="5:16" ht="25.5">
      <c r="E306" s="8" t="s">
        <v>903</v>
      </c>
      <c r="F306" s="19" t="s">
        <v>1637</v>
      </c>
      <c r="G306" s="10">
        <v>44830</v>
      </c>
      <c r="H306" s="8" t="s">
        <v>899</v>
      </c>
      <c r="I306" s="11">
        <v>45926</v>
      </c>
      <c r="J306" s="19" t="s">
        <v>904</v>
      </c>
      <c r="K306" s="8">
        <v>22</v>
      </c>
      <c r="L306" s="14">
        <v>174.26</v>
      </c>
      <c r="M306" s="15">
        <v>0.03</v>
      </c>
      <c r="N306" s="19" t="s">
        <v>67</v>
      </c>
      <c r="O306" s="19" t="s">
        <v>905</v>
      </c>
      <c r="P306" s="22">
        <v>69703.26</v>
      </c>
    </row>
    <row r="307" spans="5:16" ht="76.5">
      <c r="E307" s="8" t="s">
        <v>906</v>
      </c>
      <c r="F307" s="19" t="s">
        <v>933</v>
      </c>
      <c r="G307" s="10" t="s">
        <v>934</v>
      </c>
      <c r="H307" s="8" t="s">
        <v>907</v>
      </c>
      <c r="I307" s="11">
        <v>45926</v>
      </c>
      <c r="J307" s="19" t="s">
        <v>908</v>
      </c>
      <c r="K307" s="8">
        <v>24</v>
      </c>
      <c r="L307" s="14">
        <v>182.47</v>
      </c>
      <c r="M307" s="15">
        <v>0.03</v>
      </c>
      <c r="N307" s="19" t="s">
        <v>67</v>
      </c>
      <c r="O307" s="19" t="s">
        <v>105</v>
      </c>
      <c r="P307" s="22">
        <v>72989.04</v>
      </c>
    </row>
    <row r="308" spans="5:16" ht="25.5">
      <c r="E308" s="8" t="s">
        <v>909</v>
      </c>
      <c r="F308" s="19" t="s">
        <v>1638</v>
      </c>
      <c r="G308" s="10">
        <v>44831</v>
      </c>
      <c r="H308" s="8" t="s">
        <v>907</v>
      </c>
      <c r="I308" s="11">
        <v>45927</v>
      </c>
      <c r="J308" s="19" t="s">
        <v>910</v>
      </c>
      <c r="K308" s="8">
        <v>17</v>
      </c>
      <c r="L308" s="14">
        <v>182.85</v>
      </c>
      <c r="M308" s="15">
        <v>0.03</v>
      </c>
      <c r="N308" s="19" t="s">
        <v>67</v>
      </c>
      <c r="O308" s="19" t="s">
        <v>112</v>
      </c>
      <c r="P308" s="22">
        <v>73139.1</v>
      </c>
    </row>
    <row r="309" spans="5:16" ht="25.5">
      <c r="E309" s="8" t="s">
        <v>911</v>
      </c>
      <c r="F309" s="19" t="s">
        <v>1639</v>
      </c>
      <c r="G309" s="10">
        <v>44834</v>
      </c>
      <c r="H309" s="8" t="s">
        <v>907</v>
      </c>
      <c r="I309" s="11">
        <v>45930</v>
      </c>
      <c r="J309" s="19" t="s">
        <v>912</v>
      </c>
      <c r="K309" s="8">
        <v>17</v>
      </c>
      <c r="L309" s="14">
        <v>44.37</v>
      </c>
      <c r="M309" s="15">
        <v>0.03</v>
      </c>
      <c r="N309" s="19" t="s">
        <v>72</v>
      </c>
      <c r="O309" s="19" t="s">
        <v>913</v>
      </c>
      <c r="P309" s="22">
        <v>17750.72</v>
      </c>
    </row>
    <row r="310" spans="5:16" ht="25.5">
      <c r="E310" s="8" t="s">
        <v>914</v>
      </c>
      <c r="F310" s="19" t="s">
        <v>1640</v>
      </c>
      <c r="G310" s="10">
        <v>44834</v>
      </c>
      <c r="H310" s="8" t="s">
        <v>907</v>
      </c>
      <c r="I310" s="11">
        <v>45930</v>
      </c>
      <c r="J310" s="19" t="s">
        <v>915</v>
      </c>
      <c r="K310" s="8">
        <v>30</v>
      </c>
      <c r="L310" s="14">
        <v>245.29</v>
      </c>
      <c r="M310" s="15">
        <v>0.03</v>
      </c>
      <c r="N310" s="19" t="s">
        <v>67</v>
      </c>
      <c r="O310" s="19" t="s">
        <v>916</v>
      </c>
      <c r="P310" s="22">
        <v>98114.1</v>
      </c>
    </row>
    <row r="311" spans="5:16" ht="25.5">
      <c r="E311" s="8" t="s">
        <v>917</v>
      </c>
      <c r="F311" s="19" t="s">
        <v>1641</v>
      </c>
      <c r="G311" s="10">
        <v>44834</v>
      </c>
      <c r="H311" s="8" t="s">
        <v>907</v>
      </c>
      <c r="I311" s="11">
        <v>45930</v>
      </c>
      <c r="J311" s="19" t="s">
        <v>918</v>
      </c>
      <c r="K311" s="8">
        <v>6</v>
      </c>
      <c r="L311" s="14">
        <v>33.87</v>
      </c>
      <c r="M311" s="15">
        <v>0.03</v>
      </c>
      <c r="N311" s="19" t="s">
        <v>67</v>
      </c>
      <c r="O311" s="19" t="s">
        <v>113</v>
      </c>
      <c r="P311" s="22">
        <v>13547.52</v>
      </c>
    </row>
    <row r="312" spans="5:16" ht="25.5">
      <c r="E312" s="8" t="s">
        <v>919</v>
      </c>
      <c r="F312" s="19" t="s">
        <v>1642</v>
      </c>
      <c r="G312" s="10">
        <v>44834</v>
      </c>
      <c r="H312" s="8" t="s">
        <v>907</v>
      </c>
      <c r="I312" s="11">
        <v>45930</v>
      </c>
      <c r="J312" s="19" t="s">
        <v>918</v>
      </c>
      <c r="K312" s="8">
        <v>12</v>
      </c>
      <c r="L312" s="14">
        <v>75.72</v>
      </c>
      <c r="M312" s="15">
        <v>0.03</v>
      </c>
      <c r="N312" s="19" t="s">
        <v>67</v>
      </c>
      <c r="O312" s="19" t="s">
        <v>257</v>
      </c>
      <c r="P312" s="22">
        <v>30288</v>
      </c>
    </row>
    <row r="313" spans="5:16" ht="25.5">
      <c r="E313" s="8" t="s">
        <v>920</v>
      </c>
      <c r="F313" s="19" t="s">
        <v>1643</v>
      </c>
      <c r="G313" s="10">
        <v>44837</v>
      </c>
      <c r="H313" s="8" t="s">
        <v>907</v>
      </c>
      <c r="I313" s="11">
        <v>45933</v>
      </c>
      <c r="J313" s="19" t="s">
        <v>921</v>
      </c>
      <c r="K313" s="8">
        <v>26</v>
      </c>
      <c r="L313" s="14">
        <v>179.1</v>
      </c>
      <c r="M313" s="15">
        <v>0.03</v>
      </c>
      <c r="N313" s="19" t="s">
        <v>67</v>
      </c>
      <c r="O313" s="19" t="s">
        <v>922</v>
      </c>
      <c r="P313" s="22">
        <v>71631.82</v>
      </c>
    </row>
    <row r="314" spans="5:16" ht="25.5">
      <c r="E314" s="8" t="s">
        <v>923</v>
      </c>
      <c r="F314" s="19" t="s">
        <v>1644</v>
      </c>
      <c r="G314" s="10">
        <v>44837</v>
      </c>
      <c r="H314" s="8" t="s">
        <v>907</v>
      </c>
      <c r="I314" s="11">
        <v>45933</v>
      </c>
      <c r="J314" s="19" t="s">
        <v>924</v>
      </c>
      <c r="K314" s="8">
        <v>28</v>
      </c>
      <c r="L314" s="14">
        <v>248.61</v>
      </c>
      <c r="M314" s="15">
        <v>0.03</v>
      </c>
      <c r="N314" s="19" t="s">
        <v>67</v>
      </c>
      <c r="O314" s="19" t="s">
        <v>925</v>
      </c>
      <c r="P314" s="22">
        <v>99443.68</v>
      </c>
    </row>
    <row r="315" spans="5:16" ht="89.25">
      <c r="E315" s="8">
        <v>2359</v>
      </c>
      <c r="F315" s="19" t="s">
        <v>1645</v>
      </c>
      <c r="G315" s="10">
        <v>44837</v>
      </c>
      <c r="H315" s="8" t="s">
        <v>902</v>
      </c>
      <c r="I315" s="11">
        <v>45933</v>
      </c>
      <c r="J315" s="19" t="s">
        <v>926</v>
      </c>
      <c r="K315" s="8">
        <v>1771</v>
      </c>
      <c r="L315" s="14">
        <v>7656.74</v>
      </c>
      <c r="M315" s="15">
        <v>0.07</v>
      </c>
      <c r="N315" s="19" t="s">
        <v>927</v>
      </c>
      <c r="O315" s="19" t="s">
        <v>928</v>
      </c>
      <c r="P315" s="22">
        <v>1104094.53</v>
      </c>
    </row>
    <row r="316" spans="5:16" ht="25.5">
      <c r="E316" s="8" t="s">
        <v>931</v>
      </c>
      <c r="F316" s="19" t="s">
        <v>1646</v>
      </c>
      <c r="G316" s="10">
        <v>44837</v>
      </c>
      <c r="H316" s="8" t="s">
        <v>902</v>
      </c>
      <c r="I316" s="11">
        <v>45933</v>
      </c>
      <c r="J316" s="19" t="s">
        <v>929</v>
      </c>
      <c r="K316" s="8">
        <v>26</v>
      </c>
      <c r="L316" s="14">
        <v>279.65</v>
      </c>
      <c r="M316" s="15">
        <v>0.03</v>
      </c>
      <c r="N316" s="19" t="s">
        <v>67</v>
      </c>
      <c r="O316" s="19" t="s">
        <v>930</v>
      </c>
      <c r="P316" s="22">
        <v>111859.8</v>
      </c>
    </row>
    <row r="317" spans="5:16" ht="38.25">
      <c r="E317" s="8">
        <v>2361</v>
      </c>
      <c r="F317" s="19" t="s">
        <v>1647</v>
      </c>
      <c r="G317" s="10">
        <v>44841</v>
      </c>
      <c r="H317" s="8" t="s">
        <v>787</v>
      </c>
      <c r="I317" s="11">
        <v>45937</v>
      </c>
      <c r="J317" s="19" t="s">
        <v>932</v>
      </c>
      <c r="K317" s="8">
        <v>5599</v>
      </c>
      <c r="L317" s="14">
        <v>6446.13</v>
      </c>
      <c r="M317" s="15">
        <v>0.03</v>
      </c>
      <c r="N317" s="19" t="s">
        <v>935</v>
      </c>
      <c r="O317" s="19" t="s">
        <v>936</v>
      </c>
      <c r="P317" s="22">
        <v>2578451.48</v>
      </c>
    </row>
    <row r="318" spans="5:16" ht="25.5">
      <c r="E318" s="8" t="s">
        <v>937</v>
      </c>
      <c r="F318" s="19" t="s">
        <v>1648</v>
      </c>
      <c r="G318" s="10">
        <v>44994</v>
      </c>
      <c r="H318" s="8" t="s">
        <v>938</v>
      </c>
      <c r="I318" s="11">
        <v>46090</v>
      </c>
      <c r="J318" s="19" t="s">
        <v>101</v>
      </c>
      <c r="K318" s="8">
        <v>6001</v>
      </c>
      <c r="L318" s="14">
        <v>34473.64</v>
      </c>
      <c r="M318" s="15">
        <v>0.03</v>
      </c>
      <c r="N318" s="19" t="s">
        <v>67</v>
      </c>
      <c r="O318" s="19" t="s">
        <v>102</v>
      </c>
      <c r="P318" s="22">
        <v>13789457.86</v>
      </c>
    </row>
    <row r="319" spans="5:16" ht="25.5">
      <c r="E319" s="8" t="s">
        <v>939</v>
      </c>
      <c r="F319" s="19" t="s">
        <v>1649</v>
      </c>
      <c r="G319" s="10">
        <v>44851</v>
      </c>
      <c r="H319" s="8" t="s">
        <v>907</v>
      </c>
      <c r="I319" s="11">
        <v>45947</v>
      </c>
      <c r="J319" s="19" t="s">
        <v>103</v>
      </c>
      <c r="K319" s="8">
        <v>21</v>
      </c>
      <c r="L319" s="14">
        <v>134.66</v>
      </c>
      <c r="M319" s="15">
        <v>0.03</v>
      </c>
      <c r="N319" s="19" t="s">
        <v>67</v>
      </c>
      <c r="O319" s="19" t="s">
        <v>104</v>
      </c>
      <c r="P319" s="22">
        <v>53862.2</v>
      </c>
    </row>
    <row r="320" spans="5:16" ht="25.5">
      <c r="E320" s="8">
        <v>2363</v>
      </c>
      <c r="F320" s="19" t="s">
        <v>1650</v>
      </c>
      <c r="G320" s="10">
        <v>44851</v>
      </c>
      <c r="H320" s="8" t="s">
        <v>941</v>
      </c>
      <c r="I320" s="11">
        <v>45947</v>
      </c>
      <c r="J320" s="19" t="s">
        <v>942</v>
      </c>
      <c r="K320" s="8">
        <v>660</v>
      </c>
      <c r="L320" s="14">
        <v>3991.02</v>
      </c>
      <c r="M320" s="15">
        <v>0.03</v>
      </c>
      <c r="N320" s="19" t="s">
        <v>943</v>
      </c>
      <c r="O320" s="19" t="s">
        <v>125</v>
      </c>
      <c r="P320" s="22" t="s">
        <v>1076</v>
      </c>
    </row>
    <row r="321" spans="5:16" ht="38.25">
      <c r="E321" s="8">
        <v>2365</v>
      </c>
      <c r="F321" s="19" t="s">
        <v>142</v>
      </c>
      <c r="G321" s="10">
        <v>44859</v>
      </c>
      <c r="H321" s="8" t="s">
        <v>940</v>
      </c>
      <c r="I321" s="11">
        <v>45955</v>
      </c>
      <c r="J321" s="19" t="s">
        <v>945</v>
      </c>
      <c r="K321" s="8">
        <v>146</v>
      </c>
      <c r="L321" s="14">
        <v>259.26</v>
      </c>
      <c r="M321" s="15">
        <v>0.03</v>
      </c>
      <c r="N321" s="19" t="s">
        <v>946</v>
      </c>
      <c r="O321" s="19" t="s">
        <v>947</v>
      </c>
      <c r="P321" s="22">
        <v>103705.26</v>
      </c>
    </row>
    <row r="322" spans="5:16" ht="38.25">
      <c r="E322" s="8">
        <v>2366</v>
      </c>
      <c r="F322" s="19" t="s">
        <v>1651</v>
      </c>
      <c r="G322" s="10">
        <v>44859</v>
      </c>
      <c r="H322" s="8" t="s">
        <v>948</v>
      </c>
      <c r="I322" s="11">
        <v>45955</v>
      </c>
      <c r="J322" s="19" t="s">
        <v>949</v>
      </c>
      <c r="K322" s="8">
        <v>5263</v>
      </c>
      <c r="L322" s="14">
        <v>6732.56</v>
      </c>
      <c r="M322" s="15">
        <v>0.03</v>
      </c>
      <c r="N322" s="19" t="s">
        <v>950</v>
      </c>
      <c r="O322" s="19" t="s">
        <v>951</v>
      </c>
      <c r="P322" s="22">
        <v>2693024.47</v>
      </c>
    </row>
    <row r="323" spans="5:16" ht="25.5">
      <c r="E323" s="8">
        <v>1887</v>
      </c>
      <c r="F323" s="19" t="s">
        <v>954</v>
      </c>
      <c r="G323" s="10" t="s">
        <v>955</v>
      </c>
      <c r="H323" s="8" t="s">
        <v>948</v>
      </c>
      <c r="I323" s="11" t="s">
        <v>603</v>
      </c>
      <c r="J323" s="19" t="s">
        <v>956</v>
      </c>
      <c r="K323" s="8">
        <v>890</v>
      </c>
      <c r="L323" s="14">
        <v>2186.8</v>
      </c>
      <c r="M323" s="15">
        <v>0.03</v>
      </c>
      <c r="N323" s="19" t="s">
        <v>957</v>
      </c>
      <c r="O323" s="19" t="s">
        <v>73</v>
      </c>
      <c r="P323" s="22">
        <v>874718.7</v>
      </c>
    </row>
    <row r="324" spans="5:16" ht="25.5">
      <c r="E324" s="8" t="s">
        <v>119</v>
      </c>
      <c r="F324" s="19" t="s">
        <v>1652</v>
      </c>
      <c r="G324" s="10">
        <v>44888</v>
      </c>
      <c r="H324" s="8" t="s">
        <v>960</v>
      </c>
      <c r="I324" s="11">
        <v>45984</v>
      </c>
      <c r="J324" s="19" t="s">
        <v>0</v>
      </c>
      <c r="K324" s="8">
        <v>3200</v>
      </c>
      <c r="L324" s="14">
        <v>21840.67</v>
      </c>
      <c r="M324" s="15">
        <v>0.03</v>
      </c>
      <c r="N324" s="19" t="s">
        <v>961</v>
      </c>
      <c r="O324" s="19" t="s">
        <v>120</v>
      </c>
      <c r="P324" s="22">
        <v>5241760</v>
      </c>
    </row>
    <row r="325" spans="5:16" ht="25.5">
      <c r="E325" s="8" t="s">
        <v>962</v>
      </c>
      <c r="F325" s="19" t="s">
        <v>1081</v>
      </c>
      <c r="G325" s="10">
        <v>44972</v>
      </c>
      <c r="H325" s="8" t="s">
        <v>960</v>
      </c>
      <c r="I325" s="11">
        <v>46068</v>
      </c>
      <c r="J325" s="19" t="s">
        <v>130</v>
      </c>
      <c r="K325" s="8">
        <v>60</v>
      </c>
      <c r="L325" s="14">
        <v>545.08</v>
      </c>
      <c r="M325" s="15">
        <v>0.03</v>
      </c>
      <c r="N325" s="19" t="s">
        <v>963</v>
      </c>
      <c r="O325" s="19" t="s">
        <v>131</v>
      </c>
      <c r="P325" s="22">
        <v>218031.6</v>
      </c>
    </row>
    <row r="326" spans="5:16" ht="25.5">
      <c r="E326" s="8" t="s">
        <v>964</v>
      </c>
      <c r="F326" s="19" t="s">
        <v>1653</v>
      </c>
      <c r="G326" s="10">
        <v>44901</v>
      </c>
      <c r="H326" s="8" t="s">
        <v>960</v>
      </c>
      <c r="I326" s="11">
        <v>45997</v>
      </c>
      <c r="J326" s="19" t="s">
        <v>127</v>
      </c>
      <c r="K326" s="8">
        <v>42</v>
      </c>
      <c r="L326" s="14">
        <v>316.23</v>
      </c>
      <c r="M326" s="15">
        <v>0.03</v>
      </c>
      <c r="N326" s="19" t="s">
        <v>199</v>
      </c>
      <c r="O326" s="19" t="s">
        <v>128</v>
      </c>
      <c r="P326" s="22">
        <v>126493.92</v>
      </c>
    </row>
    <row r="327" spans="5:16" ht="25.5">
      <c r="E327" s="8" t="s">
        <v>965</v>
      </c>
      <c r="F327" s="19" t="s">
        <v>1654</v>
      </c>
      <c r="G327" s="10">
        <v>44901</v>
      </c>
      <c r="H327" s="8" t="s">
        <v>960</v>
      </c>
      <c r="I327" s="11">
        <v>45997</v>
      </c>
      <c r="J327" s="19" t="s">
        <v>110</v>
      </c>
      <c r="K327" s="8">
        <v>11</v>
      </c>
      <c r="L327" s="14">
        <v>89.24</v>
      </c>
      <c r="M327" s="15">
        <v>0.03</v>
      </c>
      <c r="N327" s="19" t="s">
        <v>199</v>
      </c>
      <c r="O327" s="19" t="s">
        <v>111</v>
      </c>
      <c r="P327" s="22">
        <v>35694.67</v>
      </c>
    </row>
    <row r="328" spans="5:16" ht="25.5">
      <c r="E328" s="8">
        <v>1415</v>
      </c>
      <c r="F328" s="19" t="s">
        <v>1655</v>
      </c>
      <c r="G328" s="10">
        <v>44901</v>
      </c>
      <c r="H328" s="8" t="s">
        <v>960</v>
      </c>
      <c r="I328" s="11">
        <v>45997</v>
      </c>
      <c r="J328" s="19" t="s">
        <v>121</v>
      </c>
      <c r="K328" s="8">
        <v>484</v>
      </c>
      <c r="L328" s="14">
        <v>3258.66</v>
      </c>
      <c r="M328" s="15">
        <v>0.03</v>
      </c>
      <c r="N328" s="19" t="s">
        <v>963</v>
      </c>
      <c r="O328" s="19" t="s">
        <v>122</v>
      </c>
      <c r="P328" s="22">
        <v>1303465.24</v>
      </c>
    </row>
    <row r="329" spans="5:16" ht="63.75">
      <c r="E329" s="8" t="s">
        <v>966</v>
      </c>
      <c r="F329" s="19" t="s">
        <v>1656</v>
      </c>
      <c r="G329" s="10">
        <v>44902</v>
      </c>
      <c r="H329" s="8" t="s">
        <v>960</v>
      </c>
      <c r="I329" s="11">
        <v>45998</v>
      </c>
      <c r="J329" s="19" t="s">
        <v>107</v>
      </c>
      <c r="K329" s="8">
        <v>1295</v>
      </c>
      <c r="L329" s="14">
        <v>6195.44</v>
      </c>
      <c r="M329" s="15">
        <v>0.03</v>
      </c>
      <c r="N329" s="19" t="s">
        <v>952</v>
      </c>
      <c r="O329" s="19" t="s">
        <v>109</v>
      </c>
      <c r="P329" s="22">
        <v>2478176.75</v>
      </c>
    </row>
    <row r="330" spans="5:16" ht="25.5">
      <c r="E330" s="8">
        <v>2367</v>
      </c>
      <c r="F330" s="19" t="s">
        <v>1657</v>
      </c>
      <c r="G330" s="10">
        <v>44901</v>
      </c>
      <c r="H330" s="8" t="s">
        <v>967</v>
      </c>
      <c r="I330" s="11">
        <v>45997</v>
      </c>
      <c r="J330" s="19" t="s">
        <v>968</v>
      </c>
      <c r="K330" s="8">
        <v>447</v>
      </c>
      <c r="L330" s="14">
        <v>880.59</v>
      </c>
      <c r="M330" s="15">
        <v>0.03</v>
      </c>
      <c r="N330" s="19" t="s">
        <v>394</v>
      </c>
      <c r="O330" s="19" t="s">
        <v>969</v>
      </c>
      <c r="P330" s="22">
        <v>322236</v>
      </c>
    </row>
    <row r="331" spans="5:16" ht="38.25">
      <c r="E331" s="8">
        <v>2368</v>
      </c>
      <c r="F331" s="19" t="s">
        <v>142</v>
      </c>
      <c r="G331" s="10">
        <v>44901</v>
      </c>
      <c r="H331" s="8" t="s">
        <v>967</v>
      </c>
      <c r="I331" s="11">
        <v>45997</v>
      </c>
      <c r="J331" s="19" t="s">
        <v>816</v>
      </c>
      <c r="K331" s="8">
        <v>34</v>
      </c>
      <c r="L331" s="14">
        <v>20.07</v>
      </c>
      <c r="M331" s="15">
        <v>0.03</v>
      </c>
      <c r="N331" s="19" t="s">
        <v>31</v>
      </c>
      <c r="O331" s="19" t="s">
        <v>1019</v>
      </c>
      <c r="P331" s="19" t="s">
        <v>1020</v>
      </c>
    </row>
    <row r="332" spans="5:16" ht="25.5">
      <c r="E332" s="8" t="s">
        <v>970</v>
      </c>
      <c r="F332" s="19" t="s">
        <v>1658</v>
      </c>
      <c r="G332" s="10">
        <v>44904</v>
      </c>
      <c r="H332" s="8" t="s">
        <v>960</v>
      </c>
      <c r="I332" s="11">
        <v>46000</v>
      </c>
      <c r="J332" s="19" t="s">
        <v>971</v>
      </c>
      <c r="K332" s="8">
        <v>154</v>
      </c>
      <c r="L332" s="14">
        <v>1159.53</v>
      </c>
      <c r="M332" s="15">
        <v>0.03</v>
      </c>
      <c r="N332" s="19" t="s">
        <v>972</v>
      </c>
      <c r="O332" s="19" t="s">
        <v>973</v>
      </c>
      <c r="P332" s="22">
        <v>463811.04</v>
      </c>
    </row>
    <row r="333" spans="5:16" ht="25.5">
      <c r="E333" s="8" t="s">
        <v>974</v>
      </c>
      <c r="F333" s="19" t="s">
        <v>1658</v>
      </c>
      <c r="G333" s="10">
        <v>44907</v>
      </c>
      <c r="H333" s="8" t="s">
        <v>960</v>
      </c>
      <c r="I333" s="11">
        <v>46003</v>
      </c>
      <c r="J333" s="19" t="s">
        <v>971</v>
      </c>
      <c r="K333" s="8">
        <v>152</v>
      </c>
      <c r="L333" s="14">
        <v>1144.47</v>
      </c>
      <c r="M333" s="15">
        <v>0.03</v>
      </c>
      <c r="N333" s="19" t="s">
        <v>972</v>
      </c>
      <c r="O333" s="19" t="s">
        <v>975</v>
      </c>
      <c r="P333" s="22">
        <v>457787.52</v>
      </c>
    </row>
    <row r="334" spans="5:16" ht="25.5">
      <c r="E334" s="8" t="s">
        <v>976</v>
      </c>
      <c r="F334" s="19" t="s">
        <v>1128</v>
      </c>
      <c r="G334" s="10">
        <v>44972</v>
      </c>
      <c r="H334" s="8" t="s">
        <v>977</v>
      </c>
      <c r="I334" s="11">
        <v>46068</v>
      </c>
      <c r="J334" s="19" t="s">
        <v>978</v>
      </c>
      <c r="K334" s="8">
        <v>12</v>
      </c>
      <c r="L334" s="14">
        <v>102.17</v>
      </c>
      <c r="M334" s="15">
        <v>0.03</v>
      </c>
      <c r="N334" s="19" t="s">
        <v>972</v>
      </c>
      <c r="O334" s="19" t="s">
        <v>979</v>
      </c>
      <c r="P334" s="22">
        <v>40868.16</v>
      </c>
    </row>
    <row r="335" spans="5:16" ht="25.5">
      <c r="E335" s="8">
        <v>1595</v>
      </c>
      <c r="F335" s="19" t="s">
        <v>980</v>
      </c>
      <c r="G335" s="10">
        <v>44986</v>
      </c>
      <c r="H335" s="8" t="s">
        <v>960</v>
      </c>
      <c r="I335" s="11">
        <v>45650</v>
      </c>
      <c r="J335" s="19" t="s">
        <v>981</v>
      </c>
      <c r="K335" s="8">
        <v>2000</v>
      </c>
      <c r="L335" s="14">
        <v>5045.5</v>
      </c>
      <c r="M335" s="15">
        <v>0.03</v>
      </c>
      <c r="N335" s="19" t="s">
        <v>72</v>
      </c>
      <c r="O335" s="19" t="s">
        <v>982</v>
      </c>
      <c r="P335" s="22"/>
    </row>
    <row r="336" spans="5:16" ht="63.75">
      <c r="E336" s="8" t="s">
        <v>983</v>
      </c>
      <c r="F336" s="19" t="s">
        <v>1659</v>
      </c>
      <c r="G336" s="10">
        <v>44909</v>
      </c>
      <c r="H336" s="8" t="s">
        <v>960</v>
      </c>
      <c r="I336" s="11">
        <v>46005</v>
      </c>
      <c r="J336" s="19" t="s">
        <v>197</v>
      </c>
      <c r="K336" s="8">
        <v>166</v>
      </c>
      <c r="L336" s="14">
        <v>453.13</v>
      </c>
      <c r="M336" s="15">
        <v>0.03</v>
      </c>
      <c r="N336" s="19" t="s">
        <v>952</v>
      </c>
      <c r="O336" s="19" t="s">
        <v>114</v>
      </c>
      <c r="P336" s="22">
        <v>181252.08</v>
      </c>
    </row>
    <row r="337" spans="5:16" ht="51">
      <c r="E337" s="8">
        <v>2372</v>
      </c>
      <c r="F337" s="19" t="s">
        <v>1660</v>
      </c>
      <c r="G337" s="10" t="s">
        <v>1395</v>
      </c>
      <c r="H337" s="8" t="s">
        <v>984</v>
      </c>
      <c r="I337" s="11">
        <v>46005</v>
      </c>
      <c r="J337" s="19" t="s">
        <v>796</v>
      </c>
      <c r="K337" s="8">
        <v>2300</v>
      </c>
      <c r="L337" s="14">
        <v>3352.48</v>
      </c>
      <c r="M337" s="15">
        <v>0.03</v>
      </c>
      <c r="N337" s="19" t="s">
        <v>985</v>
      </c>
      <c r="O337" s="19" t="s">
        <v>986</v>
      </c>
      <c r="P337" s="19" t="s">
        <v>1023</v>
      </c>
    </row>
    <row r="338" spans="5:16" ht="25.5">
      <c r="E338" s="8" t="s">
        <v>987</v>
      </c>
      <c r="F338" s="19" t="s">
        <v>1661</v>
      </c>
      <c r="G338" s="10">
        <v>44910</v>
      </c>
      <c r="H338" s="8" t="s">
        <v>988</v>
      </c>
      <c r="I338" s="11">
        <v>46006</v>
      </c>
      <c r="J338" s="19" t="s">
        <v>989</v>
      </c>
      <c r="K338" s="8">
        <v>1000</v>
      </c>
      <c r="L338" s="14">
        <v>2385.05</v>
      </c>
      <c r="M338" s="15">
        <v>0.03</v>
      </c>
      <c r="N338" s="19" t="s">
        <v>72</v>
      </c>
      <c r="O338" s="19" t="s">
        <v>126</v>
      </c>
      <c r="P338" s="22">
        <v>954020</v>
      </c>
    </row>
    <row r="339" spans="5:16" ht="25.5">
      <c r="E339" s="8">
        <v>2373</v>
      </c>
      <c r="F339" s="10" t="s">
        <v>990</v>
      </c>
      <c r="G339" s="10">
        <v>44965</v>
      </c>
      <c r="H339" s="8" t="s">
        <v>948</v>
      </c>
      <c r="I339" s="11">
        <v>46061</v>
      </c>
      <c r="J339" s="19" t="s">
        <v>180</v>
      </c>
      <c r="K339" s="8">
        <v>132</v>
      </c>
      <c r="L339" s="14">
        <v>246.35</v>
      </c>
      <c r="M339" s="15">
        <v>0.03</v>
      </c>
      <c r="N339" s="19" t="s">
        <v>72</v>
      </c>
      <c r="O339" s="19" t="s">
        <v>991</v>
      </c>
      <c r="P339" s="22">
        <v>98541.96</v>
      </c>
    </row>
    <row r="340" spans="5:16" ht="25.5">
      <c r="E340" s="8">
        <v>2374</v>
      </c>
      <c r="F340" s="19" t="s">
        <v>838</v>
      </c>
      <c r="G340" s="10" t="s">
        <v>1129</v>
      </c>
      <c r="H340" s="8" t="s">
        <v>992</v>
      </c>
      <c r="I340" s="11">
        <v>46061</v>
      </c>
      <c r="J340" s="19" t="s">
        <v>840</v>
      </c>
      <c r="K340" s="8">
        <v>31</v>
      </c>
      <c r="L340" s="14">
        <v>289.01</v>
      </c>
      <c r="M340" s="15">
        <v>0.03</v>
      </c>
      <c r="N340" s="19" t="s">
        <v>67</v>
      </c>
      <c r="O340" s="19" t="s">
        <v>993</v>
      </c>
      <c r="P340" s="22">
        <v>115603.34</v>
      </c>
    </row>
    <row r="341" spans="5:16" ht="25.5">
      <c r="E341" s="8" t="s">
        <v>994</v>
      </c>
      <c r="F341" s="19" t="s">
        <v>1662</v>
      </c>
      <c r="G341" s="10">
        <v>44915</v>
      </c>
      <c r="H341" s="8" t="s">
        <v>960</v>
      </c>
      <c r="I341" s="11">
        <v>46011</v>
      </c>
      <c r="J341" s="19" t="s">
        <v>995</v>
      </c>
      <c r="K341" s="8">
        <v>487</v>
      </c>
      <c r="L341" s="14">
        <v>3032.96</v>
      </c>
      <c r="M341" s="15">
        <v>0.03</v>
      </c>
      <c r="N341" s="19" t="s">
        <v>67</v>
      </c>
      <c r="O341" s="19" t="s">
        <v>99</v>
      </c>
      <c r="P341" s="22">
        <v>1213185.18</v>
      </c>
    </row>
    <row r="342" spans="5:16" ht="25.5">
      <c r="E342" s="8" t="s">
        <v>996</v>
      </c>
      <c r="F342" s="19" t="s">
        <v>1663</v>
      </c>
      <c r="G342" s="10">
        <v>44915</v>
      </c>
      <c r="H342" s="8" t="s">
        <v>960</v>
      </c>
      <c r="I342" s="11">
        <v>46011</v>
      </c>
      <c r="J342" s="19" t="s">
        <v>997</v>
      </c>
      <c r="K342" s="8">
        <v>109</v>
      </c>
      <c r="L342" s="14">
        <v>1052.74</v>
      </c>
      <c r="M342" s="15">
        <v>0.03</v>
      </c>
      <c r="N342" s="19" t="s">
        <v>998</v>
      </c>
      <c r="O342" s="19" t="s">
        <v>999</v>
      </c>
      <c r="P342" s="22">
        <v>421094.25</v>
      </c>
    </row>
    <row r="343" spans="5:16" ht="51">
      <c r="E343" s="8">
        <v>2375</v>
      </c>
      <c r="F343" s="19" t="s">
        <v>1058</v>
      </c>
      <c r="G343" s="10" t="s">
        <v>1059</v>
      </c>
      <c r="H343" s="8" t="s">
        <v>977</v>
      </c>
      <c r="I343" s="11">
        <v>46011</v>
      </c>
      <c r="J343" s="19" t="s">
        <v>796</v>
      </c>
      <c r="K343" s="8">
        <v>2356</v>
      </c>
      <c r="L343" s="14">
        <v>3434.11</v>
      </c>
      <c r="M343" s="15">
        <v>0.03</v>
      </c>
      <c r="N343" s="19" t="s">
        <v>394</v>
      </c>
      <c r="O343" s="19" t="s">
        <v>1000</v>
      </c>
      <c r="P343" s="22">
        <v>1373642.24</v>
      </c>
    </row>
    <row r="344" spans="5:16" ht="89.25">
      <c r="E344" s="8">
        <v>2377</v>
      </c>
      <c r="F344" s="19" t="s">
        <v>356</v>
      </c>
      <c r="G344" s="10">
        <v>44915</v>
      </c>
      <c r="H344" s="8" t="s">
        <v>992</v>
      </c>
      <c r="I344" s="11">
        <v>46011</v>
      </c>
      <c r="J344" s="19" t="s">
        <v>1001</v>
      </c>
      <c r="K344" s="8">
        <v>859</v>
      </c>
      <c r="L344" s="14">
        <v>1054.79</v>
      </c>
      <c r="M344" s="15">
        <v>0.03</v>
      </c>
      <c r="N344" s="19" t="s">
        <v>31</v>
      </c>
      <c r="O344" s="19" t="s">
        <v>1002</v>
      </c>
      <c r="P344" s="19" t="s">
        <v>1022</v>
      </c>
    </row>
    <row r="345" spans="5:16" ht="102">
      <c r="E345" s="8">
        <v>2378</v>
      </c>
      <c r="F345" s="19" t="s">
        <v>356</v>
      </c>
      <c r="G345" s="10">
        <v>44915</v>
      </c>
      <c r="H345" s="8" t="s">
        <v>992</v>
      </c>
      <c r="I345" s="11">
        <v>46011</v>
      </c>
      <c r="J345" s="19" t="s">
        <v>1001</v>
      </c>
      <c r="K345" s="8">
        <v>855</v>
      </c>
      <c r="L345" s="14">
        <v>1024.33</v>
      </c>
      <c r="M345" s="15">
        <v>0.03</v>
      </c>
      <c r="N345" s="19" t="s">
        <v>31</v>
      </c>
      <c r="O345" s="19" t="s">
        <v>1003</v>
      </c>
      <c r="P345" s="19" t="s">
        <v>1024</v>
      </c>
    </row>
    <row r="346" spans="5:16" ht="25.5">
      <c r="E346" s="8" t="s">
        <v>1004</v>
      </c>
      <c r="F346" s="19" t="s">
        <v>1664</v>
      </c>
      <c r="G346" s="10">
        <v>44917</v>
      </c>
      <c r="H346" s="8" t="s">
        <v>960</v>
      </c>
      <c r="I346" s="11">
        <v>46013</v>
      </c>
      <c r="J346" s="19" t="s">
        <v>1005</v>
      </c>
      <c r="K346" s="8">
        <v>313</v>
      </c>
      <c r="L346" s="14">
        <v>2347.05</v>
      </c>
      <c r="M346" s="15">
        <v>0.03</v>
      </c>
      <c r="N346" s="19" t="s">
        <v>67</v>
      </c>
      <c r="O346" s="19" t="s">
        <v>1006</v>
      </c>
      <c r="P346" s="22">
        <v>938821.59</v>
      </c>
    </row>
    <row r="347" spans="5:16" ht="51">
      <c r="E347" s="8" t="s">
        <v>1007</v>
      </c>
      <c r="F347" s="19" t="s">
        <v>140</v>
      </c>
      <c r="G347" s="10">
        <v>44917</v>
      </c>
      <c r="H347" s="8" t="s">
        <v>960</v>
      </c>
      <c r="I347" s="11">
        <v>48570</v>
      </c>
      <c r="J347" s="19" t="s">
        <v>1008</v>
      </c>
      <c r="K347" s="8">
        <v>6330</v>
      </c>
      <c r="L347" s="14">
        <v>19241.25</v>
      </c>
      <c r="M347" s="15">
        <v>0.07</v>
      </c>
      <c r="N347" s="19" t="s">
        <v>1009</v>
      </c>
      <c r="O347" s="19" t="s">
        <v>141</v>
      </c>
      <c r="P347" s="22">
        <v>3298499.7</v>
      </c>
    </row>
    <row r="348" spans="5:16" ht="38.25">
      <c r="E348" s="8">
        <v>2379</v>
      </c>
      <c r="F348" s="19" t="s">
        <v>1665</v>
      </c>
      <c r="G348" s="10">
        <v>44917</v>
      </c>
      <c r="H348" s="8" t="s">
        <v>566</v>
      </c>
      <c r="I348" s="11">
        <v>46743</v>
      </c>
      <c r="J348" s="19" t="s">
        <v>836</v>
      </c>
      <c r="K348" s="8">
        <v>1100</v>
      </c>
      <c r="L348" s="14">
        <v>3682.28</v>
      </c>
      <c r="M348" s="15">
        <v>0.03</v>
      </c>
      <c r="N348" s="19" t="s">
        <v>714</v>
      </c>
      <c r="O348" s="19" t="s">
        <v>1010</v>
      </c>
      <c r="P348" s="22">
        <v>1472911</v>
      </c>
    </row>
    <row r="349" spans="5:16" ht="38.25">
      <c r="E349" s="8">
        <v>2381</v>
      </c>
      <c r="F349" s="19" t="s">
        <v>356</v>
      </c>
      <c r="G349" s="10">
        <v>44915</v>
      </c>
      <c r="H349" s="8" t="s">
        <v>992</v>
      </c>
      <c r="I349" s="11">
        <v>46011</v>
      </c>
      <c r="J349" s="19" t="s">
        <v>1011</v>
      </c>
      <c r="K349" s="8">
        <v>45</v>
      </c>
      <c r="L349" s="14">
        <v>63.49</v>
      </c>
      <c r="M349" s="15">
        <v>0.03</v>
      </c>
      <c r="N349" s="19" t="s">
        <v>31</v>
      </c>
      <c r="O349" s="19" t="s">
        <v>1017</v>
      </c>
      <c r="P349" s="22">
        <v>29204.55</v>
      </c>
    </row>
    <row r="350" spans="5:16" ht="102">
      <c r="E350" s="8">
        <v>2382</v>
      </c>
      <c r="F350" s="19" t="s">
        <v>356</v>
      </c>
      <c r="G350" s="10">
        <v>44915</v>
      </c>
      <c r="H350" s="8" t="s">
        <v>992</v>
      </c>
      <c r="I350" s="11">
        <v>46014</v>
      </c>
      <c r="J350" s="19" t="s">
        <v>1393</v>
      </c>
      <c r="K350" s="8">
        <v>273</v>
      </c>
      <c r="L350" s="14">
        <v>163.46</v>
      </c>
      <c r="M350" s="15">
        <v>0.03</v>
      </c>
      <c r="N350" s="19" t="s">
        <v>31</v>
      </c>
      <c r="O350" s="19" t="s">
        <v>1012</v>
      </c>
      <c r="P350" s="19" t="s">
        <v>1018</v>
      </c>
    </row>
    <row r="351" spans="5:16" ht="25.5">
      <c r="E351" s="8" t="s">
        <v>1013</v>
      </c>
      <c r="F351" s="19" t="s">
        <v>1666</v>
      </c>
      <c r="G351" s="10">
        <v>44922</v>
      </c>
      <c r="H351" s="8" t="s">
        <v>960</v>
      </c>
      <c r="I351" s="11">
        <v>46018</v>
      </c>
      <c r="J351" s="19" t="s">
        <v>132</v>
      </c>
      <c r="K351" s="8">
        <v>25</v>
      </c>
      <c r="L351" s="14">
        <v>126.47</v>
      </c>
      <c r="M351" s="15">
        <v>0.03</v>
      </c>
      <c r="N351" s="19" t="s">
        <v>67</v>
      </c>
      <c r="O351" s="19" t="s">
        <v>133</v>
      </c>
      <c r="P351" s="22">
        <v>50587.25</v>
      </c>
    </row>
    <row r="352" spans="5:16" ht="25.5">
      <c r="E352" s="8" t="s">
        <v>1014</v>
      </c>
      <c r="F352" s="19" t="s">
        <v>1667</v>
      </c>
      <c r="G352" s="10">
        <v>44922</v>
      </c>
      <c r="H352" s="8" t="s">
        <v>960</v>
      </c>
      <c r="I352" s="11">
        <v>46018</v>
      </c>
      <c r="J352" s="19" t="s">
        <v>136</v>
      </c>
      <c r="K352" s="8">
        <v>20</v>
      </c>
      <c r="L352" s="14">
        <v>181.69</v>
      </c>
      <c r="M352" s="15">
        <v>0.03</v>
      </c>
      <c r="N352" s="19" t="s">
        <v>67</v>
      </c>
      <c r="O352" s="19" t="s">
        <v>137</v>
      </c>
      <c r="P352" s="22">
        <v>72677.2</v>
      </c>
    </row>
    <row r="353" spans="5:16" ht="25.5">
      <c r="E353" s="8" t="s">
        <v>1015</v>
      </c>
      <c r="F353" s="19" t="s">
        <v>1668</v>
      </c>
      <c r="G353" s="10">
        <v>44972</v>
      </c>
      <c r="H353" s="8" t="s">
        <v>941</v>
      </c>
      <c r="I353" s="11">
        <v>46068</v>
      </c>
      <c r="J353" s="19" t="s">
        <v>134</v>
      </c>
      <c r="K353" s="8">
        <v>102</v>
      </c>
      <c r="L353" s="14">
        <v>625.89</v>
      </c>
      <c r="M353" s="15">
        <v>0.03</v>
      </c>
      <c r="N353" s="19" t="s">
        <v>67</v>
      </c>
      <c r="O353" s="19" t="s">
        <v>135</v>
      </c>
      <c r="P353" s="22">
        <v>287910.3</v>
      </c>
    </row>
    <row r="354" spans="5:16" ht="63.75">
      <c r="E354" s="8">
        <v>2383</v>
      </c>
      <c r="F354" s="19" t="s">
        <v>1669</v>
      </c>
      <c r="G354" s="10">
        <v>44922</v>
      </c>
      <c r="H354" s="8" t="s">
        <v>977</v>
      </c>
      <c r="I354" s="11">
        <v>46018</v>
      </c>
      <c r="J354" s="19" t="s">
        <v>836</v>
      </c>
      <c r="K354" s="8">
        <v>3887</v>
      </c>
      <c r="L354" s="14"/>
      <c r="M354" s="15">
        <v>0.03</v>
      </c>
      <c r="N354" s="19" t="s">
        <v>952</v>
      </c>
      <c r="O354" s="19" t="s">
        <v>1016</v>
      </c>
      <c r="P354" s="22">
        <v>4026387.82</v>
      </c>
    </row>
    <row r="355" spans="5:16" ht="25.5">
      <c r="E355" s="8">
        <v>2384</v>
      </c>
      <c r="F355" s="19" t="s">
        <v>1025</v>
      </c>
      <c r="G355" s="10">
        <v>44957</v>
      </c>
      <c r="H355" s="8" t="s">
        <v>1026</v>
      </c>
      <c r="I355" s="11">
        <v>46053</v>
      </c>
      <c r="J355" s="19" t="s">
        <v>1027</v>
      </c>
      <c r="K355" s="8">
        <v>58</v>
      </c>
      <c r="L355" s="14">
        <v>148.19</v>
      </c>
      <c r="M355" s="15">
        <v>0.03</v>
      </c>
      <c r="N355" s="19" t="s">
        <v>1028</v>
      </c>
      <c r="O355" s="19" t="s">
        <v>1029</v>
      </c>
      <c r="P355" s="19">
        <v>59277.16</v>
      </c>
    </row>
    <row r="356" spans="5:16" ht="38.25">
      <c r="E356" s="8">
        <v>2385</v>
      </c>
      <c r="F356" s="19" t="s">
        <v>356</v>
      </c>
      <c r="G356" s="10">
        <v>44959</v>
      </c>
      <c r="H356" s="8" t="s">
        <v>1030</v>
      </c>
      <c r="I356" s="11">
        <v>46055</v>
      </c>
      <c r="J356" s="19" t="s">
        <v>1031</v>
      </c>
      <c r="K356" s="8">
        <v>30</v>
      </c>
      <c r="L356" s="14">
        <v>26.41</v>
      </c>
      <c r="M356" s="15">
        <v>0.03</v>
      </c>
      <c r="N356" s="19" t="s">
        <v>31</v>
      </c>
      <c r="O356" s="19" t="s">
        <v>1032</v>
      </c>
      <c r="P356" s="19">
        <v>10562.7</v>
      </c>
    </row>
    <row r="357" spans="5:16" ht="25.5">
      <c r="E357" s="8" t="s">
        <v>1033</v>
      </c>
      <c r="F357" s="19" t="s">
        <v>1034</v>
      </c>
      <c r="G357" s="10">
        <v>44960</v>
      </c>
      <c r="H357" s="8" t="s">
        <v>1035</v>
      </c>
      <c r="I357" s="11">
        <v>46056</v>
      </c>
      <c r="J357" s="19" t="s">
        <v>1036</v>
      </c>
      <c r="K357" s="8">
        <v>69</v>
      </c>
      <c r="L357" s="14">
        <v>435.39</v>
      </c>
      <c r="M357" s="15">
        <v>0.03</v>
      </c>
      <c r="N357" s="19" t="s">
        <v>67</v>
      </c>
      <c r="O357" s="19" t="s">
        <v>1037</v>
      </c>
      <c r="P357" s="19" t="s">
        <v>1038</v>
      </c>
    </row>
    <row r="358" spans="5:16" ht="25.5">
      <c r="E358" s="8" t="s">
        <v>1039</v>
      </c>
      <c r="F358" s="19" t="s">
        <v>1040</v>
      </c>
      <c r="G358" s="10">
        <v>44960</v>
      </c>
      <c r="H358" s="8" t="s">
        <v>1035</v>
      </c>
      <c r="I358" s="11">
        <v>46056</v>
      </c>
      <c r="J358" s="19" t="s">
        <v>1041</v>
      </c>
      <c r="K358" s="8">
        <v>70</v>
      </c>
      <c r="L358" s="14">
        <v>621.52</v>
      </c>
      <c r="M358" s="15">
        <v>0.03</v>
      </c>
      <c r="N358" s="19" t="s">
        <v>67</v>
      </c>
      <c r="O358" s="19" t="s">
        <v>1042</v>
      </c>
      <c r="P358" s="19">
        <v>248608.96</v>
      </c>
    </row>
    <row r="359" spans="5:16" ht="25.5">
      <c r="E359" s="8">
        <v>2388</v>
      </c>
      <c r="F359" s="19" t="s">
        <v>1047</v>
      </c>
      <c r="G359" s="10">
        <v>44964</v>
      </c>
      <c r="H359" s="8" t="s">
        <v>794</v>
      </c>
      <c r="I359" s="11">
        <v>46060</v>
      </c>
      <c r="J359" s="19" t="s">
        <v>1048</v>
      </c>
      <c r="K359" s="8">
        <v>9641</v>
      </c>
      <c r="L359" s="14">
        <v>15238.08</v>
      </c>
      <c r="M359" s="15">
        <v>0.03</v>
      </c>
      <c r="N359" s="19" t="s">
        <v>72</v>
      </c>
      <c r="O359" s="19" t="s">
        <v>1049</v>
      </c>
      <c r="P359" s="19">
        <v>6095233.02</v>
      </c>
    </row>
    <row r="360" spans="5:16" ht="89.25">
      <c r="E360" s="8">
        <v>2389</v>
      </c>
      <c r="F360" s="19" t="s">
        <v>1679</v>
      </c>
      <c r="G360" s="10">
        <v>44964</v>
      </c>
      <c r="H360" s="8" t="s">
        <v>967</v>
      </c>
      <c r="I360" s="11">
        <v>46060</v>
      </c>
      <c r="J360" s="19" t="s">
        <v>1050</v>
      </c>
      <c r="K360" s="8">
        <v>851</v>
      </c>
      <c r="L360" s="14">
        <v>2274.33</v>
      </c>
      <c r="M360" s="15">
        <v>0.07</v>
      </c>
      <c r="N360" s="19" t="s">
        <v>927</v>
      </c>
      <c r="O360" s="19" t="s">
        <v>1078</v>
      </c>
      <c r="P360" s="19">
        <v>389885.65</v>
      </c>
    </row>
    <row r="361" spans="5:16" ht="25.5">
      <c r="E361" s="8">
        <v>2390</v>
      </c>
      <c r="F361" s="19" t="s">
        <v>3</v>
      </c>
      <c r="G361" s="10">
        <v>44964</v>
      </c>
      <c r="H361" s="8" t="s">
        <v>848</v>
      </c>
      <c r="I361" s="11">
        <v>46060</v>
      </c>
      <c r="J361" s="19" t="s">
        <v>1051</v>
      </c>
      <c r="K361" s="8">
        <v>14</v>
      </c>
      <c r="L361" s="14">
        <v>94.26</v>
      </c>
      <c r="M361" s="15">
        <v>0.03</v>
      </c>
      <c r="N361" s="19" t="s">
        <v>67</v>
      </c>
      <c r="O361" s="19" t="s">
        <v>1052</v>
      </c>
      <c r="P361" s="19">
        <v>37703.54</v>
      </c>
    </row>
    <row r="362" spans="5:16" ht="25.5">
      <c r="E362" s="8" t="s">
        <v>1053</v>
      </c>
      <c r="F362" s="19" t="s">
        <v>1054</v>
      </c>
      <c r="G362" s="10">
        <v>44964</v>
      </c>
      <c r="H362" s="8" t="s">
        <v>960</v>
      </c>
      <c r="I362" s="11">
        <v>46060</v>
      </c>
      <c r="J362" s="19" t="s">
        <v>1055</v>
      </c>
      <c r="K362" s="8">
        <v>1452</v>
      </c>
      <c r="L362" s="14">
        <v>2020.2</v>
      </c>
      <c r="M362" s="15">
        <v>0.03</v>
      </c>
      <c r="N362" s="19" t="s">
        <v>1056</v>
      </c>
      <c r="O362" s="19" t="s">
        <v>1057</v>
      </c>
      <c r="P362" s="19">
        <v>808081.56</v>
      </c>
    </row>
    <row r="363" spans="5:16" ht="38.25">
      <c r="E363" s="8">
        <v>2391</v>
      </c>
      <c r="F363" s="19" t="s">
        <v>356</v>
      </c>
      <c r="G363" s="10">
        <v>44967</v>
      </c>
      <c r="H363" s="8" t="s">
        <v>1062</v>
      </c>
      <c r="I363" s="11">
        <v>46063</v>
      </c>
      <c r="J363" s="19" t="s">
        <v>1063</v>
      </c>
      <c r="K363" s="8">
        <v>27</v>
      </c>
      <c r="L363" s="14">
        <v>36.36</v>
      </c>
      <c r="M363" s="15">
        <v>0.03</v>
      </c>
      <c r="N363" s="19" t="s">
        <v>1064</v>
      </c>
      <c r="O363" s="19" t="s">
        <v>1065</v>
      </c>
      <c r="P363" s="19">
        <v>14542.74</v>
      </c>
    </row>
    <row r="364" spans="5:16" ht="38.25">
      <c r="E364" s="8">
        <v>2392</v>
      </c>
      <c r="F364" s="19" t="s">
        <v>356</v>
      </c>
      <c r="G364" s="10">
        <v>44967</v>
      </c>
      <c r="H364" s="8" t="s">
        <v>1062</v>
      </c>
      <c r="I364" s="11">
        <v>46063</v>
      </c>
      <c r="J364" s="19" t="s">
        <v>1066</v>
      </c>
      <c r="K364" s="8">
        <v>16</v>
      </c>
      <c r="L364" s="14">
        <v>8.85</v>
      </c>
      <c r="M364" s="15">
        <v>0.03</v>
      </c>
      <c r="N364" s="19" t="s">
        <v>1064</v>
      </c>
      <c r="O364" s="19" t="s">
        <v>1065</v>
      </c>
      <c r="P364" s="19">
        <v>3538.4</v>
      </c>
    </row>
    <row r="365" spans="5:16" ht="25.5">
      <c r="E365" s="8" t="s">
        <v>1067</v>
      </c>
      <c r="F365" s="19" t="s">
        <v>1068</v>
      </c>
      <c r="G365" s="10">
        <v>44967</v>
      </c>
      <c r="H365" s="8" t="s">
        <v>1035</v>
      </c>
      <c r="I365" s="11">
        <v>46063</v>
      </c>
      <c r="J365" s="19" t="s">
        <v>953</v>
      </c>
      <c r="K365" s="8">
        <v>14</v>
      </c>
      <c r="L365" s="14">
        <v>136.27</v>
      </c>
      <c r="M365" s="15">
        <v>0.03</v>
      </c>
      <c r="N365" s="19" t="s">
        <v>67</v>
      </c>
      <c r="O365" s="19" t="s">
        <v>1069</v>
      </c>
      <c r="P365" s="19">
        <v>47398.05</v>
      </c>
    </row>
    <row r="366" spans="5:16" ht="25.5">
      <c r="E366" s="8">
        <v>2395</v>
      </c>
      <c r="F366" s="19" t="s">
        <v>1070</v>
      </c>
      <c r="G366" s="10">
        <v>44967</v>
      </c>
      <c r="H366" s="8" t="s">
        <v>1062</v>
      </c>
      <c r="I366" s="11">
        <v>46063</v>
      </c>
      <c r="J366" s="19" t="s">
        <v>1071</v>
      </c>
      <c r="K366" s="8">
        <v>149</v>
      </c>
      <c r="L366" s="14">
        <v>829.95</v>
      </c>
      <c r="M366" s="15">
        <v>0.03</v>
      </c>
      <c r="N366" s="19" t="s">
        <v>67</v>
      </c>
      <c r="O366" s="19" t="s">
        <v>1072</v>
      </c>
      <c r="P366" s="19">
        <v>331980.94</v>
      </c>
    </row>
    <row r="367" spans="5:16" ht="25.5">
      <c r="E367" s="8">
        <v>2396</v>
      </c>
      <c r="F367" s="19" t="s">
        <v>1073</v>
      </c>
      <c r="G367" s="10">
        <v>44971</v>
      </c>
      <c r="H367" s="8" t="s">
        <v>1062</v>
      </c>
      <c r="I367" s="11">
        <v>46067</v>
      </c>
      <c r="J367" s="19" t="s">
        <v>1074</v>
      </c>
      <c r="K367" s="8">
        <v>20</v>
      </c>
      <c r="L367" s="14">
        <v>163.52</v>
      </c>
      <c r="M367" s="15">
        <v>0.03</v>
      </c>
      <c r="N367" s="19" t="s">
        <v>67</v>
      </c>
      <c r="O367" s="19" t="s">
        <v>1075</v>
      </c>
      <c r="P367" s="19">
        <v>65409.4</v>
      </c>
    </row>
    <row r="368" spans="5:16" ht="38.25">
      <c r="E368" s="8">
        <v>2397</v>
      </c>
      <c r="F368" s="19" t="s">
        <v>1670</v>
      </c>
      <c r="G368" s="10">
        <v>44986</v>
      </c>
      <c r="H368" s="8" t="s">
        <v>1062</v>
      </c>
      <c r="I368" s="11">
        <v>46082</v>
      </c>
      <c r="J368" s="19" t="s">
        <v>1089</v>
      </c>
      <c r="K368" s="8">
        <v>518</v>
      </c>
      <c r="L368" s="14">
        <v>653.72</v>
      </c>
      <c r="M368" s="15">
        <v>0.03</v>
      </c>
      <c r="N368" s="19" t="s">
        <v>1090</v>
      </c>
      <c r="O368" s="19" t="s">
        <v>1091</v>
      </c>
      <c r="P368" s="22">
        <v>261486.4</v>
      </c>
    </row>
    <row r="369" spans="5:16" ht="25.5">
      <c r="E369" s="8" t="s">
        <v>1095</v>
      </c>
      <c r="F369" s="19" t="s">
        <v>1096</v>
      </c>
      <c r="G369" s="10">
        <v>44999</v>
      </c>
      <c r="H369" s="8" t="s">
        <v>1097</v>
      </c>
      <c r="I369" s="11">
        <v>46095</v>
      </c>
      <c r="J369" s="19" t="s">
        <v>1098</v>
      </c>
      <c r="K369" s="8">
        <v>11</v>
      </c>
      <c r="L369" s="14">
        <v>71.59</v>
      </c>
      <c r="M369" s="15">
        <v>0.03</v>
      </c>
      <c r="N369" s="19" t="s">
        <v>67</v>
      </c>
      <c r="O369" s="19" t="s">
        <v>1099</v>
      </c>
      <c r="P369" s="22">
        <v>28636.52</v>
      </c>
    </row>
    <row r="370" spans="5:16" ht="25.5">
      <c r="E370" s="8">
        <v>2400</v>
      </c>
      <c r="F370" s="19" t="s">
        <v>1110</v>
      </c>
      <c r="G370" s="10">
        <v>45005</v>
      </c>
      <c r="H370" s="8" t="s">
        <v>1100</v>
      </c>
      <c r="I370" s="11">
        <v>46101</v>
      </c>
      <c r="J370" s="19" t="s">
        <v>796</v>
      </c>
      <c r="K370" s="8">
        <v>1173</v>
      </c>
      <c r="L370" s="14">
        <v>1709.76</v>
      </c>
      <c r="M370" s="15">
        <v>0.03</v>
      </c>
      <c r="N370" s="19" t="s">
        <v>394</v>
      </c>
      <c r="O370" s="19" t="s">
        <v>1101</v>
      </c>
      <c r="P370" s="22">
        <v>683905.92</v>
      </c>
    </row>
    <row r="371" spans="5:16" ht="25.5">
      <c r="E371" s="8" t="s">
        <v>1102</v>
      </c>
      <c r="F371" s="19" t="s">
        <v>1103</v>
      </c>
      <c r="G371" s="10">
        <v>45015</v>
      </c>
      <c r="H371" s="8" t="s">
        <v>1104</v>
      </c>
      <c r="I371" s="11">
        <v>46111</v>
      </c>
      <c r="J371" s="19" t="s">
        <v>175</v>
      </c>
      <c r="K371" s="8">
        <v>60</v>
      </c>
      <c r="L371" s="14">
        <v>403.97</v>
      </c>
      <c r="M371" s="15">
        <v>0.03</v>
      </c>
      <c r="N371" s="19" t="s">
        <v>67</v>
      </c>
      <c r="O371" s="19" t="s">
        <v>1105</v>
      </c>
      <c r="P371" s="22">
        <v>161586.6</v>
      </c>
    </row>
    <row r="372" spans="5:16" ht="38.25">
      <c r="E372" s="8">
        <v>2401</v>
      </c>
      <c r="F372" s="19" t="s">
        <v>1671</v>
      </c>
      <c r="G372" s="10">
        <v>45006</v>
      </c>
      <c r="H372" s="8" t="s">
        <v>1106</v>
      </c>
      <c r="I372" s="11">
        <v>46102</v>
      </c>
      <c r="J372" s="19" t="s">
        <v>1107</v>
      </c>
      <c r="K372" s="8">
        <v>499</v>
      </c>
      <c r="L372" s="14">
        <v>1423.2</v>
      </c>
      <c r="M372" s="15">
        <v>0.03</v>
      </c>
      <c r="N372" s="19" t="s">
        <v>1108</v>
      </c>
      <c r="O372" s="19" t="s">
        <v>1109</v>
      </c>
      <c r="P372" s="22">
        <v>569279.16</v>
      </c>
    </row>
    <row r="373" spans="5:16" ht="25.5">
      <c r="E373" s="8" t="s">
        <v>1111</v>
      </c>
      <c r="F373" s="19" t="s">
        <v>1112</v>
      </c>
      <c r="G373" s="10">
        <v>45006</v>
      </c>
      <c r="H373" s="8" t="s">
        <v>1104</v>
      </c>
      <c r="I373" s="11">
        <v>46102</v>
      </c>
      <c r="J373" s="19" t="s">
        <v>1113</v>
      </c>
      <c r="K373" s="8">
        <v>4657</v>
      </c>
      <c r="L373" s="14">
        <v>11107.18</v>
      </c>
      <c r="M373" s="15">
        <v>0.03</v>
      </c>
      <c r="N373" s="19" t="s">
        <v>1114</v>
      </c>
      <c r="O373" s="19" t="s">
        <v>150</v>
      </c>
      <c r="P373" s="19" t="s">
        <v>1115</v>
      </c>
    </row>
    <row r="374" spans="5:16" ht="51">
      <c r="E374" s="8" t="s">
        <v>1116</v>
      </c>
      <c r="F374" s="19" t="s">
        <v>356</v>
      </c>
      <c r="G374" s="10">
        <v>45006</v>
      </c>
      <c r="H374" s="8" t="s">
        <v>1104</v>
      </c>
      <c r="I374" s="11">
        <v>46102</v>
      </c>
      <c r="J374" s="19" t="s">
        <v>1117</v>
      </c>
      <c r="K374" s="8">
        <v>20</v>
      </c>
      <c r="L374" s="14">
        <v>22.15</v>
      </c>
      <c r="M374" s="15">
        <v>0.03</v>
      </c>
      <c r="N374" s="19" t="s">
        <v>1118</v>
      </c>
      <c r="O374" s="19" t="s">
        <v>145</v>
      </c>
      <c r="P374" s="22">
        <v>8859.2</v>
      </c>
    </row>
    <row r="375" spans="5:16" ht="51">
      <c r="E375" s="8" t="s">
        <v>1119</v>
      </c>
      <c r="F375" s="19" t="s">
        <v>356</v>
      </c>
      <c r="G375" s="10">
        <v>45006</v>
      </c>
      <c r="H375" s="8" t="s">
        <v>1104</v>
      </c>
      <c r="I375" s="11">
        <v>46102</v>
      </c>
      <c r="J375" s="19" t="s">
        <v>1120</v>
      </c>
      <c r="K375" s="8">
        <v>10</v>
      </c>
      <c r="L375" s="14">
        <v>20.42</v>
      </c>
      <c r="M375" s="15">
        <v>0.03</v>
      </c>
      <c r="N375" s="19" t="s">
        <v>1118</v>
      </c>
      <c r="O375" s="19" t="s">
        <v>144</v>
      </c>
      <c r="P375" s="22">
        <v>8168</v>
      </c>
    </row>
    <row r="376" spans="5:16" ht="25.5">
      <c r="E376" s="8" t="s">
        <v>1121</v>
      </c>
      <c r="F376" s="19" t="s">
        <v>1122</v>
      </c>
      <c r="G376" s="10">
        <v>45006</v>
      </c>
      <c r="H376" s="8" t="s">
        <v>1035</v>
      </c>
      <c r="I376" s="11">
        <v>46102</v>
      </c>
      <c r="J376" s="19" t="s">
        <v>1123</v>
      </c>
      <c r="K376" s="8">
        <v>13</v>
      </c>
      <c r="L376" s="14">
        <v>80.96</v>
      </c>
      <c r="M376" s="15">
        <v>0.03</v>
      </c>
      <c r="N376" s="19" t="s">
        <v>67</v>
      </c>
      <c r="O376" s="19" t="s">
        <v>1124</v>
      </c>
      <c r="P376" s="22">
        <v>32384.82</v>
      </c>
    </row>
    <row r="377" spans="5:16" ht="25.5">
      <c r="E377" s="8" t="s">
        <v>1125</v>
      </c>
      <c r="F377" s="19" t="s">
        <v>1126</v>
      </c>
      <c r="G377" s="10">
        <v>45015</v>
      </c>
      <c r="H377" s="8" t="s">
        <v>1104</v>
      </c>
      <c r="I377" s="11">
        <v>46111</v>
      </c>
      <c r="J377" s="19" t="s">
        <v>139</v>
      </c>
      <c r="K377" s="8">
        <v>647</v>
      </c>
      <c r="L377" s="14">
        <v>5637.78</v>
      </c>
      <c r="M377" s="15">
        <v>0.03</v>
      </c>
      <c r="N377" s="19" t="s">
        <v>67</v>
      </c>
      <c r="O377" s="19" t="s">
        <v>1127</v>
      </c>
      <c r="P377" s="22">
        <v>2255112.03</v>
      </c>
    </row>
    <row r="378" spans="5:16" ht="51">
      <c r="E378" s="8">
        <v>2403</v>
      </c>
      <c r="F378" s="19" t="s">
        <v>142</v>
      </c>
      <c r="G378" s="10">
        <v>45033</v>
      </c>
      <c r="H378" s="8" t="s">
        <v>1106</v>
      </c>
      <c r="I378" s="11">
        <v>46129</v>
      </c>
      <c r="J378" s="19" t="s">
        <v>1130</v>
      </c>
      <c r="K378" s="8">
        <v>27</v>
      </c>
      <c r="L378" s="14">
        <v>15.05</v>
      </c>
      <c r="M378" s="15">
        <v>0.03</v>
      </c>
      <c r="N378" s="19" t="s">
        <v>1118</v>
      </c>
      <c r="O378" s="19" t="s">
        <v>1131</v>
      </c>
      <c r="P378" s="19" t="s">
        <v>1132</v>
      </c>
    </row>
    <row r="379" spans="5:16" ht="51">
      <c r="E379" s="8">
        <v>2404</v>
      </c>
      <c r="F379" s="19" t="s">
        <v>356</v>
      </c>
      <c r="G379" s="10">
        <v>45033</v>
      </c>
      <c r="H379" s="8" t="s">
        <v>1106</v>
      </c>
      <c r="I379" s="11">
        <v>46129</v>
      </c>
      <c r="J379" s="19" t="s">
        <v>373</v>
      </c>
      <c r="K379" s="8">
        <v>8</v>
      </c>
      <c r="L379" s="14">
        <v>13.33</v>
      </c>
      <c r="M379" s="15">
        <v>0.03</v>
      </c>
      <c r="N379" s="19" t="s">
        <v>1118</v>
      </c>
      <c r="O379" s="19" t="s">
        <v>1133</v>
      </c>
      <c r="P379" s="19">
        <v>159.97</v>
      </c>
    </row>
    <row r="380" spans="5:16" ht="25.5">
      <c r="E380" s="8">
        <v>2405</v>
      </c>
      <c r="F380" s="19" t="s">
        <v>1134</v>
      </c>
      <c r="G380" s="10">
        <v>45035</v>
      </c>
      <c r="H380" s="8" t="s">
        <v>1100</v>
      </c>
      <c r="I380" s="11">
        <v>46131</v>
      </c>
      <c r="J380" s="19" t="s">
        <v>1135</v>
      </c>
      <c r="K380" s="8">
        <v>12</v>
      </c>
      <c r="L380" s="14">
        <v>109.02</v>
      </c>
      <c r="M380" s="15">
        <v>0.03</v>
      </c>
      <c r="N380" s="19" t="s">
        <v>1136</v>
      </c>
      <c r="O380" s="19" t="s">
        <v>1137</v>
      </c>
      <c r="P380" s="19">
        <v>43606.32</v>
      </c>
    </row>
    <row r="381" spans="5:16" ht="25.5">
      <c r="E381" s="8">
        <v>2406</v>
      </c>
      <c r="F381" s="19" t="s">
        <v>1139</v>
      </c>
      <c r="G381" s="10">
        <v>45042</v>
      </c>
      <c r="H381" s="8" t="s">
        <v>1140</v>
      </c>
      <c r="I381" s="11">
        <v>46137</v>
      </c>
      <c r="J381" s="19" t="s">
        <v>1141</v>
      </c>
      <c r="K381" s="8">
        <v>311</v>
      </c>
      <c r="L381" s="14">
        <v>2591.17</v>
      </c>
      <c r="M381" s="15">
        <v>0.03</v>
      </c>
      <c r="N381" s="19" t="s">
        <v>1136</v>
      </c>
      <c r="O381" s="19" t="s">
        <v>1142</v>
      </c>
      <c r="P381" s="19">
        <v>1036466.59</v>
      </c>
    </row>
    <row r="382" spans="5:16" ht="25.5">
      <c r="E382" s="8">
        <v>2407</v>
      </c>
      <c r="F382" s="19" t="s">
        <v>1143</v>
      </c>
      <c r="G382" s="10">
        <v>45041</v>
      </c>
      <c r="H382" s="8" t="s">
        <v>1140</v>
      </c>
      <c r="I382" s="11">
        <v>46137</v>
      </c>
      <c r="J382" s="19" t="s">
        <v>1144</v>
      </c>
      <c r="K382" s="8">
        <v>756</v>
      </c>
      <c r="L382" s="14">
        <v>5612.13</v>
      </c>
      <c r="M382" s="15">
        <v>0.03</v>
      </c>
      <c r="N382" s="19" t="s">
        <v>1136</v>
      </c>
      <c r="O382" s="19" t="s">
        <v>1145</v>
      </c>
      <c r="P382" s="19">
        <v>2244851.28</v>
      </c>
    </row>
    <row r="383" spans="5:16" ht="51">
      <c r="E383" s="8">
        <v>2408</v>
      </c>
      <c r="F383" s="19" t="s">
        <v>142</v>
      </c>
      <c r="G383" s="10">
        <v>45041</v>
      </c>
      <c r="H383" s="8" t="s">
        <v>1140</v>
      </c>
      <c r="I383" s="11">
        <v>46137</v>
      </c>
      <c r="J383" s="19" t="s">
        <v>1146</v>
      </c>
      <c r="K383" s="8">
        <v>23</v>
      </c>
      <c r="L383" s="14">
        <v>19.11</v>
      </c>
      <c r="M383" s="15">
        <v>0.03</v>
      </c>
      <c r="N383" s="19" t="s">
        <v>1118</v>
      </c>
      <c r="O383" s="19" t="s">
        <v>1147</v>
      </c>
      <c r="P383" s="19">
        <v>7643.59</v>
      </c>
    </row>
    <row r="384" spans="5:16" ht="25.5">
      <c r="E384" s="8" t="s">
        <v>1148</v>
      </c>
      <c r="F384" s="19" t="s">
        <v>1149</v>
      </c>
      <c r="G384" s="10">
        <v>45041</v>
      </c>
      <c r="H384" s="8" t="s">
        <v>1150</v>
      </c>
      <c r="I384" s="11">
        <v>46137</v>
      </c>
      <c r="J384" s="19" t="s">
        <v>27</v>
      </c>
      <c r="K384" s="8">
        <v>3000</v>
      </c>
      <c r="L384" s="14">
        <v>40212.55</v>
      </c>
      <c r="M384" s="15">
        <v>0.07</v>
      </c>
      <c r="N384" s="19" t="s">
        <v>1151</v>
      </c>
      <c r="O384" s="19" t="s">
        <v>28</v>
      </c>
      <c r="P384" s="19">
        <v>6893580</v>
      </c>
    </row>
    <row r="385" spans="5:16" ht="89.25">
      <c r="E385" s="8">
        <v>2409</v>
      </c>
      <c r="F385" s="19" t="s">
        <v>1672</v>
      </c>
      <c r="G385" s="10">
        <v>45044</v>
      </c>
      <c r="H385" s="8" t="s">
        <v>1152</v>
      </c>
      <c r="I385" s="11">
        <v>46140</v>
      </c>
      <c r="J385" s="19" t="s">
        <v>1153</v>
      </c>
      <c r="K385" s="8">
        <v>1705</v>
      </c>
      <c r="L385" s="14">
        <v>4160.94</v>
      </c>
      <c r="M385" s="15">
        <v>0.07</v>
      </c>
      <c r="N385" s="19" t="s">
        <v>927</v>
      </c>
      <c r="O385" s="19" t="s">
        <v>1154</v>
      </c>
      <c r="P385" s="19">
        <v>713303.8</v>
      </c>
    </row>
    <row r="386" spans="5:16" ht="25.5">
      <c r="E386" s="8" t="s">
        <v>1155</v>
      </c>
      <c r="F386" s="19" t="s">
        <v>1156</v>
      </c>
      <c r="G386" s="10">
        <v>45069</v>
      </c>
      <c r="H386" s="8" t="s">
        <v>1157</v>
      </c>
      <c r="I386" s="11">
        <v>46165</v>
      </c>
      <c r="J386" s="19" t="s">
        <v>1158</v>
      </c>
      <c r="K386" s="8">
        <v>56000</v>
      </c>
      <c r="L386" s="14">
        <v>410071.2</v>
      </c>
      <c r="M386" s="15">
        <v>0.03</v>
      </c>
      <c r="N386" s="19" t="s">
        <v>1159</v>
      </c>
      <c r="O386" s="19" t="s">
        <v>1160</v>
      </c>
      <c r="P386" s="19">
        <v>164028480</v>
      </c>
    </row>
    <row r="387" spans="5:16" ht="25.5">
      <c r="E387" s="8" t="s">
        <v>1161</v>
      </c>
      <c r="F387" s="19" t="s">
        <v>1673</v>
      </c>
      <c r="G387" s="10">
        <v>45069</v>
      </c>
      <c r="H387" s="8" t="s">
        <v>1162</v>
      </c>
      <c r="I387" s="11">
        <v>46165</v>
      </c>
      <c r="J387" s="19" t="s">
        <v>1163</v>
      </c>
      <c r="K387" s="8">
        <v>53</v>
      </c>
      <c r="L387" s="14">
        <v>117.39</v>
      </c>
      <c r="M387" s="15">
        <v>0.03</v>
      </c>
      <c r="N387" s="19" t="s">
        <v>202</v>
      </c>
      <c r="O387" s="19" t="s">
        <v>1164</v>
      </c>
      <c r="P387" s="19">
        <v>46954.29</v>
      </c>
    </row>
    <row r="388" spans="5:16" ht="38.25">
      <c r="E388" s="8" t="s">
        <v>1165</v>
      </c>
      <c r="F388" s="19" t="s">
        <v>163</v>
      </c>
      <c r="G388" s="10">
        <v>45070</v>
      </c>
      <c r="H388" s="8" t="s">
        <v>1157</v>
      </c>
      <c r="I388" s="11">
        <v>46166</v>
      </c>
      <c r="J388" s="19" t="s">
        <v>379</v>
      </c>
      <c r="K388" s="8">
        <v>80</v>
      </c>
      <c r="L388" s="14">
        <v>89.77</v>
      </c>
      <c r="M388" s="15">
        <v>0.03</v>
      </c>
      <c r="N388" s="19" t="s">
        <v>439</v>
      </c>
      <c r="O388" s="19" t="s">
        <v>165</v>
      </c>
      <c r="P388" s="19">
        <v>35908</v>
      </c>
    </row>
    <row r="389" spans="5:16" ht="38.25">
      <c r="E389" s="8">
        <v>2412</v>
      </c>
      <c r="F389" s="19" t="s">
        <v>1166</v>
      </c>
      <c r="G389" s="10">
        <v>45079</v>
      </c>
      <c r="H389" s="8" t="s">
        <v>1167</v>
      </c>
      <c r="I389" s="11">
        <v>46175</v>
      </c>
      <c r="J389" s="19" t="s">
        <v>164</v>
      </c>
      <c r="K389" s="8">
        <v>405</v>
      </c>
      <c r="L389" s="14">
        <v>1353.07</v>
      </c>
      <c r="M389" s="15">
        <v>0.07</v>
      </c>
      <c r="N389" s="19" t="s">
        <v>1168</v>
      </c>
      <c r="O389" s="19" t="s">
        <v>1169</v>
      </c>
      <c r="P389" s="19">
        <v>231955.65</v>
      </c>
    </row>
    <row r="390" spans="5:16" ht="51">
      <c r="E390" s="8">
        <v>2413</v>
      </c>
      <c r="F390" s="19" t="s">
        <v>142</v>
      </c>
      <c r="G390" s="10">
        <v>45082</v>
      </c>
      <c r="H390" s="8" t="s">
        <v>1170</v>
      </c>
      <c r="I390" s="11">
        <v>46178</v>
      </c>
      <c r="J390" s="19" t="s">
        <v>1130</v>
      </c>
      <c r="K390" s="8">
        <v>23</v>
      </c>
      <c r="L390" s="14">
        <v>153.86</v>
      </c>
      <c r="M390" s="15">
        <v>0.03</v>
      </c>
      <c r="N390" s="19" t="s">
        <v>1118</v>
      </c>
      <c r="O390" s="19" t="s">
        <v>1171</v>
      </c>
      <c r="P390" s="19" t="s">
        <v>1172</v>
      </c>
    </row>
    <row r="391" spans="5:16" ht="51">
      <c r="E391" s="8" t="s">
        <v>1173</v>
      </c>
      <c r="F391" s="19" t="s">
        <v>1174</v>
      </c>
      <c r="G391" s="10">
        <v>45082</v>
      </c>
      <c r="H391" s="8" t="s">
        <v>1315</v>
      </c>
      <c r="I391" s="11">
        <v>46178</v>
      </c>
      <c r="J391" s="19" t="s">
        <v>1175</v>
      </c>
      <c r="K391" s="8">
        <v>727</v>
      </c>
      <c r="L391" s="14">
        <v>4243.35</v>
      </c>
      <c r="M391" s="15">
        <v>0.03</v>
      </c>
      <c r="N391" s="19" t="s">
        <v>67</v>
      </c>
      <c r="O391" s="19" t="s">
        <v>1176</v>
      </c>
      <c r="P391" s="19">
        <v>1697341.44</v>
      </c>
    </row>
    <row r="392" spans="5:16" ht="25.5">
      <c r="E392" s="8" t="s">
        <v>1177</v>
      </c>
      <c r="F392" s="19" t="s">
        <v>1178</v>
      </c>
      <c r="G392" s="10">
        <v>45082</v>
      </c>
      <c r="H392" s="8" t="s">
        <v>1157</v>
      </c>
      <c r="I392" s="11">
        <v>46178</v>
      </c>
      <c r="J392" s="19" t="s">
        <v>1179</v>
      </c>
      <c r="K392" s="8">
        <v>12</v>
      </c>
      <c r="L392" s="14">
        <v>80.79</v>
      </c>
      <c r="M392" s="15">
        <v>0.03</v>
      </c>
      <c r="N392" s="19" t="s">
        <v>67</v>
      </c>
      <c r="O392" s="19" t="s">
        <v>1180</v>
      </c>
      <c r="P392" s="19">
        <v>32317.32</v>
      </c>
    </row>
    <row r="393" spans="5:16" ht="25.5">
      <c r="E393" s="8" t="s">
        <v>1181</v>
      </c>
      <c r="F393" s="19" t="s">
        <v>1182</v>
      </c>
      <c r="G393" s="10">
        <v>45082</v>
      </c>
      <c r="H393" s="8" t="s">
        <v>1157</v>
      </c>
      <c r="I393" s="11">
        <v>46178</v>
      </c>
      <c r="J393" s="19" t="s">
        <v>138</v>
      </c>
      <c r="K393" s="8">
        <v>50</v>
      </c>
      <c r="L393" s="14">
        <v>443.95</v>
      </c>
      <c r="M393" s="15">
        <v>0.03</v>
      </c>
      <c r="N393" s="19" t="s">
        <v>67</v>
      </c>
      <c r="O393" s="19" t="s">
        <v>1184</v>
      </c>
      <c r="P393" s="19">
        <v>177578</v>
      </c>
    </row>
    <row r="394" spans="5:16" ht="25.5">
      <c r="E394" s="8" t="s">
        <v>1183</v>
      </c>
      <c r="F394" s="19" t="s">
        <v>1182</v>
      </c>
      <c r="G394" s="10">
        <v>45082</v>
      </c>
      <c r="H394" s="8" t="s">
        <v>1157</v>
      </c>
      <c r="I394" s="11">
        <v>46178</v>
      </c>
      <c r="J394" s="19" t="s">
        <v>138</v>
      </c>
      <c r="K394" s="8">
        <v>8</v>
      </c>
      <c r="L394" s="14">
        <v>71.03</v>
      </c>
      <c r="M394" s="15">
        <v>0.03</v>
      </c>
      <c r="N394" s="19" t="s">
        <v>67</v>
      </c>
      <c r="O394" s="19" t="s">
        <v>1185</v>
      </c>
      <c r="P394" s="19">
        <v>28412.48</v>
      </c>
    </row>
    <row r="395" spans="5:16" ht="38.25">
      <c r="E395" s="8">
        <v>2415</v>
      </c>
      <c r="F395" s="19" t="s">
        <v>1186</v>
      </c>
      <c r="G395" s="10">
        <v>45099</v>
      </c>
      <c r="H395" s="8" t="s">
        <v>1187</v>
      </c>
      <c r="I395" s="11">
        <v>46926</v>
      </c>
      <c r="J395" s="19" t="s">
        <v>1188</v>
      </c>
      <c r="K395" s="8">
        <v>2000</v>
      </c>
      <c r="L395" s="14">
        <v>8676.15</v>
      </c>
      <c r="M395" s="15">
        <v>0.03</v>
      </c>
      <c r="N395" s="19" t="s">
        <v>1189</v>
      </c>
      <c r="O395" s="19" t="s">
        <v>1190</v>
      </c>
      <c r="P395" s="19">
        <v>2470460</v>
      </c>
    </row>
    <row r="396" spans="5:16" ht="25.5">
      <c r="E396" s="8">
        <v>2416</v>
      </c>
      <c r="F396" s="19" t="s">
        <v>1191</v>
      </c>
      <c r="G396" s="10">
        <v>45100</v>
      </c>
      <c r="H396" s="8" t="s">
        <v>1187</v>
      </c>
      <c r="I396" s="11">
        <v>46196</v>
      </c>
      <c r="J396" s="19" t="s">
        <v>1192</v>
      </c>
      <c r="K396" s="8">
        <v>3260</v>
      </c>
      <c r="L396" s="14">
        <v>15638.71</v>
      </c>
      <c r="M396" s="15">
        <v>0.03</v>
      </c>
      <c r="N396" s="19" t="s">
        <v>1193</v>
      </c>
      <c r="O396" s="19" t="s">
        <v>1194</v>
      </c>
      <c r="P396" s="19">
        <v>6255483.6</v>
      </c>
    </row>
    <row r="397" spans="5:16" ht="51">
      <c r="E397" s="8">
        <v>2417</v>
      </c>
      <c r="F397" s="19" t="s">
        <v>1195</v>
      </c>
      <c r="G397" s="10">
        <v>45103</v>
      </c>
      <c r="H397" s="8" t="s">
        <v>1187</v>
      </c>
      <c r="I397" s="11">
        <v>46199</v>
      </c>
      <c r="J397" s="19" t="s">
        <v>1196</v>
      </c>
      <c r="K397" s="8">
        <v>1115</v>
      </c>
      <c r="L397" s="14">
        <v>1452.08</v>
      </c>
      <c r="M397" s="15">
        <v>0.03</v>
      </c>
      <c r="N397" s="19" t="s">
        <v>1197</v>
      </c>
      <c r="O397" s="19" t="s">
        <v>1198</v>
      </c>
      <c r="P397" s="19" t="s">
        <v>1199</v>
      </c>
    </row>
    <row r="398" spans="5:16" ht="51">
      <c r="E398" s="8">
        <v>2418</v>
      </c>
      <c r="F398" s="19" t="s">
        <v>1195</v>
      </c>
      <c r="G398" s="10">
        <v>45103</v>
      </c>
      <c r="H398" s="8" t="s">
        <v>1187</v>
      </c>
      <c r="I398" s="11">
        <v>46199</v>
      </c>
      <c r="J398" s="19" t="s">
        <v>1196</v>
      </c>
      <c r="K398" s="8">
        <v>1803</v>
      </c>
      <c r="L398" s="14">
        <v>2428.15</v>
      </c>
      <c r="M398" s="15">
        <v>0.03</v>
      </c>
      <c r="N398" s="19" t="s">
        <v>1197</v>
      </c>
      <c r="O398" s="19" t="s">
        <v>1200</v>
      </c>
      <c r="P398" s="19">
        <v>971258.07</v>
      </c>
    </row>
    <row r="399" spans="5:16" ht="25.5">
      <c r="E399" s="8">
        <v>2419</v>
      </c>
      <c r="F399" s="19" t="s">
        <v>1228</v>
      </c>
      <c r="G399" s="10">
        <v>45104</v>
      </c>
      <c r="H399" s="8" t="s">
        <v>1187</v>
      </c>
      <c r="I399" s="11">
        <v>46931</v>
      </c>
      <c r="J399" s="19" t="s">
        <v>1201</v>
      </c>
      <c r="K399" s="8">
        <v>14000</v>
      </c>
      <c r="L399" s="14">
        <v>46599.7</v>
      </c>
      <c r="M399" s="15">
        <v>0.03</v>
      </c>
      <c r="N399" s="19" t="s">
        <v>488</v>
      </c>
      <c r="O399" s="19" t="s">
        <v>1202</v>
      </c>
      <c r="P399" s="19">
        <v>18639880</v>
      </c>
    </row>
    <row r="400" spans="5:16" ht="25.5">
      <c r="E400" s="8" t="s">
        <v>1203</v>
      </c>
      <c r="F400" s="19" t="s">
        <v>1204</v>
      </c>
      <c r="G400" s="10">
        <v>45105</v>
      </c>
      <c r="H400" s="8" t="s">
        <v>1205</v>
      </c>
      <c r="I400" s="11">
        <v>46201</v>
      </c>
      <c r="J400" s="19" t="s">
        <v>60</v>
      </c>
      <c r="K400" s="8">
        <v>60</v>
      </c>
      <c r="L400" s="14">
        <v>451.76</v>
      </c>
      <c r="M400" s="15">
        <v>0.03</v>
      </c>
      <c r="N400" s="19" t="s">
        <v>67</v>
      </c>
      <c r="O400" s="19" t="s">
        <v>1206</v>
      </c>
      <c r="P400" s="19">
        <v>180705.6</v>
      </c>
    </row>
    <row r="401" spans="5:16" ht="25.5">
      <c r="E401" s="8" t="s">
        <v>1207</v>
      </c>
      <c r="F401" s="19" t="s">
        <v>1251</v>
      </c>
      <c r="G401" s="10">
        <v>45105</v>
      </c>
      <c r="H401" s="8" t="s">
        <v>1205</v>
      </c>
      <c r="I401" s="11">
        <v>46201</v>
      </c>
      <c r="J401" s="19" t="s">
        <v>1208</v>
      </c>
      <c r="K401" s="8">
        <v>2779</v>
      </c>
      <c r="L401" s="14">
        <v>35362.96</v>
      </c>
      <c r="M401" s="15">
        <v>0.07</v>
      </c>
      <c r="N401" s="19" t="s">
        <v>1209</v>
      </c>
      <c r="O401" s="19" t="s">
        <v>1210</v>
      </c>
      <c r="P401" s="19">
        <v>6062221.76</v>
      </c>
    </row>
    <row r="402" spans="5:16" ht="25.5">
      <c r="E402" s="8" t="s">
        <v>1211</v>
      </c>
      <c r="F402" s="10" t="s">
        <v>1212</v>
      </c>
      <c r="G402" s="10">
        <v>45105</v>
      </c>
      <c r="H402" s="8" t="s">
        <v>1205</v>
      </c>
      <c r="I402" s="11">
        <v>46201</v>
      </c>
      <c r="J402" s="19" t="s">
        <v>1213</v>
      </c>
      <c r="K402" s="8">
        <v>18</v>
      </c>
      <c r="L402" s="14">
        <v>185.24</v>
      </c>
      <c r="M402" s="15">
        <v>0.03</v>
      </c>
      <c r="N402" s="19" t="s">
        <v>67</v>
      </c>
      <c r="O402" s="19" t="s">
        <v>1214</v>
      </c>
      <c r="P402" s="19">
        <v>74097</v>
      </c>
    </row>
    <row r="403" spans="5:16" ht="25.5">
      <c r="E403" s="8" t="s">
        <v>1215</v>
      </c>
      <c r="F403" s="19" t="s">
        <v>1216</v>
      </c>
      <c r="G403" s="10">
        <v>45105</v>
      </c>
      <c r="H403" s="8" t="s">
        <v>1205</v>
      </c>
      <c r="I403" s="11">
        <v>46201</v>
      </c>
      <c r="J403" s="19" t="s">
        <v>1217</v>
      </c>
      <c r="K403" s="8">
        <v>250</v>
      </c>
      <c r="L403" s="14">
        <v>1411.2</v>
      </c>
      <c r="M403" s="15">
        <v>0.03</v>
      </c>
      <c r="N403" s="19" t="s">
        <v>500</v>
      </c>
      <c r="O403" s="19" t="s">
        <v>501</v>
      </c>
      <c r="P403" s="19">
        <v>564480</v>
      </c>
    </row>
    <row r="404" spans="5:16" ht="25.5">
      <c r="E404" s="8">
        <v>2420</v>
      </c>
      <c r="F404" s="19" t="s">
        <v>1218</v>
      </c>
      <c r="G404" s="10">
        <v>45110</v>
      </c>
      <c r="H404" s="8" t="s">
        <v>1187</v>
      </c>
      <c r="I404" s="11">
        <v>46206</v>
      </c>
      <c r="J404" s="19" t="s">
        <v>1219</v>
      </c>
      <c r="K404" s="8">
        <v>190</v>
      </c>
      <c r="L404" s="14">
        <v>872.2</v>
      </c>
      <c r="M404" s="15">
        <v>0.03</v>
      </c>
      <c r="N404" s="19" t="s">
        <v>67</v>
      </c>
      <c r="O404" s="19" t="s">
        <v>1220</v>
      </c>
      <c r="P404" s="19">
        <v>348897.9</v>
      </c>
    </row>
    <row r="405" spans="5:16" ht="25.5">
      <c r="E405" s="8" t="s">
        <v>819</v>
      </c>
      <c r="F405" s="19" t="s">
        <v>1221</v>
      </c>
      <c r="G405" s="10">
        <v>45111</v>
      </c>
      <c r="H405" s="8" t="s">
        <v>1205</v>
      </c>
      <c r="I405" s="11">
        <v>45695</v>
      </c>
      <c r="J405" s="19" t="s">
        <v>820</v>
      </c>
      <c r="K405" s="8">
        <v>45</v>
      </c>
      <c r="L405" s="14">
        <v>484.01</v>
      </c>
      <c r="M405" s="15">
        <v>0.03</v>
      </c>
      <c r="N405" s="19" t="s">
        <v>67</v>
      </c>
      <c r="O405" s="19" t="s">
        <v>68</v>
      </c>
      <c r="P405" s="19">
        <v>193603.5</v>
      </c>
    </row>
    <row r="406" spans="5:16" ht="25.5">
      <c r="E406" s="8">
        <v>2421</v>
      </c>
      <c r="F406" s="19" t="s">
        <v>1222</v>
      </c>
      <c r="G406" s="10">
        <v>45111</v>
      </c>
      <c r="H406" s="8" t="s">
        <v>1187</v>
      </c>
      <c r="I406" s="11">
        <v>46177</v>
      </c>
      <c r="J406" s="19" t="s">
        <v>0</v>
      </c>
      <c r="K406" s="8">
        <v>985</v>
      </c>
      <c r="L406" s="14">
        <v>1355.75</v>
      </c>
      <c r="M406" s="15">
        <v>0.03</v>
      </c>
      <c r="N406" s="19" t="s">
        <v>1223</v>
      </c>
      <c r="O406" s="19" t="s">
        <v>1224</v>
      </c>
      <c r="P406" s="19">
        <v>542301.6</v>
      </c>
    </row>
    <row r="407" spans="5:16" ht="76.5">
      <c r="E407" s="8">
        <v>2422</v>
      </c>
      <c r="F407" s="19" t="s">
        <v>1674</v>
      </c>
      <c r="G407" s="10">
        <v>45111</v>
      </c>
      <c r="H407" s="8" t="s">
        <v>1187</v>
      </c>
      <c r="I407" s="11">
        <v>46207</v>
      </c>
      <c r="J407" s="19" t="s">
        <v>1225</v>
      </c>
      <c r="K407" s="8">
        <v>1500</v>
      </c>
      <c r="L407" s="14">
        <v>4962.74</v>
      </c>
      <c r="M407" s="15">
        <v>0.07</v>
      </c>
      <c r="N407" s="19" t="s">
        <v>1226</v>
      </c>
      <c r="O407" s="19" t="s">
        <v>1227</v>
      </c>
      <c r="P407" s="19">
        <v>850755</v>
      </c>
    </row>
    <row r="408" spans="5:16" ht="25.5">
      <c r="E408" s="8" t="s">
        <v>1229</v>
      </c>
      <c r="F408" s="19" t="s">
        <v>1230</v>
      </c>
      <c r="G408" s="10">
        <v>45114</v>
      </c>
      <c r="H408" s="8" t="s">
        <v>1231</v>
      </c>
      <c r="I408" s="11">
        <v>46210</v>
      </c>
      <c r="J408" s="19" t="s">
        <v>155</v>
      </c>
      <c r="K408" s="8">
        <v>500</v>
      </c>
      <c r="L408" s="14">
        <v>2651.03</v>
      </c>
      <c r="M408" s="15">
        <v>0.03</v>
      </c>
      <c r="N408" s="19" t="s">
        <v>1232</v>
      </c>
      <c r="O408" s="19" t="s">
        <v>156</v>
      </c>
      <c r="P408" s="19">
        <v>1060410</v>
      </c>
    </row>
    <row r="409" spans="5:16" ht="38.25">
      <c r="E409" s="8">
        <v>2423</v>
      </c>
      <c r="F409" s="19" t="s">
        <v>1450</v>
      </c>
      <c r="G409" s="10">
        <v>45118</v>
      </c>
      <c r="H409" s="8" t="s">
        <v>1233</v>
      </c>
      <c r="I409" s="11">
        <v>46945</v>
      </c>
      <c r="J409" s="19" t="s">
        <v>0</v>
      </c>
      <c r="K409" s="8">
        <v>14000</v>
      </c>
      <c r="L409" s="14">
        <v>57808.45</v>
      </c>
      <c r="M409" s="15">
        <v>0.03</v>
      </c>
      <c r="N409" s="19" t="s">
        <v>1234</v>
      </c>
      <c r="O409" s="19" t="s">
        <v>1235</v>
      </c>
      <c r="P409" s="19">
        <v>23123380</v>
      </c>
    </row>
    <row r="410" spans="5:16" ht="25.5">
      <c r="E410" s="8" t="s">
        <v>1236</v>
      </c>
      <c r="F410" s="19" t="s">
        <v>1237</v>
      </c>
      <c r="G410" s="10">
        <v>45119</v>
      </c>
      <c r="H410" s="8" t="s">
        <v>1238</v>
      </c>
      <c r="I410" s="11">
        <v>46215</v>
      </c>
      <c r="J410" s="19" t="s">
        <v>148</v>
      </c>
      <c r="K410" s="8">
        <v>297</v>
      </c>
      <c r="L410" s="14">
        <v>1583.06</v>
      </c>
      <c r="M410" s="15">
        <v>0.03</v>
      </c>
      <c r="N410" s="19" t="s">
        <v>67</v>
      </c>
      <c r="O410" s="19" t="s">
        <v>149</v>
      </c>
      <c r="P410" s="19">
        <v>633224.79</v>
      </c>
    </row>
    <row r="411" spans="5:16" ht="63.75">
      <c r="E411" s="8" t="s">
        <v>1239</v>
      </c>
      <c r="F411" s="19" t="s">
        <v>1240</v>
      </c>
      <c r="G411" s="10">
        <v>45119</v>
      </c>
      <c r="H411" s="8" t="s">
        <v>1238</v>
      </c>
      <c r="I411" s="11">
        <v>46215</v>
      </c>
      <c r="J411" s="19" t="s">
        <v>146</v>
      </c>
      <c r="K411" s="8">
        <v>101</v>
      </c>
      <c r="L411" s="14">
        <v>367.34</v>
      </c>
      <c r="M411" s="15">
        <v>0.03</v>
      </c>
      <c r="N411" s="19" t="s">
        <v>952</v>
      </c>
      <c r="O411" s="19" t="s">
        <v>147</v>
      </c>
      <c r="P411" s="19">
        <v>146935.81</v>
      </c>
    </row>
    <row r="412" spans="5:16" ht="25.5">
      <c r="E412" s="8" t="s">
        <v>1241</v>
      </c>
      <c r="F412" s="19" t="s">
        <v>1242</v>
      </c>
      <c r="G412" s="10">
        <v>45119</v>
      </c>
      <c r="H412" s="8" t="s">
        <v>1238</v>
      </c>
      <c r="I412" s="11">
        <v>46215</v>
      </c>
      <c r="J412" s="19" t="s">
        <v>1243</v>
      </c>
      <c r="K412" s="8">
        <v>27</v>
      </c>
      <c r="L412" s="14">
        <v>280.72</v>
      </c>
      <c r="M412" s="15">
        <v>0.03</v>
      </c>
      <c r="N412" s="19" t="s">
        <v>1232</v>
      </c>
      <c r="O412" s="19" t="s">
        <v>1244</v>
      </c>
      <c r="P412" s="19">
        <v>112287.68</v>
      </c>
    </row>
    <row r="413" spans="5:16" ht="51">
      <c r="E413" s="8">
        <v>2424</v>
      </c>
      <c r="F413" s="19" t="s">
        <v>1245</v>
      </c>
      <c r="G413" s="10" t="s">
        <v>1341</v>
      </c>
      <c r="H413" s="8" t="s">
        <v>1342</v>
      </c>
      <c r="I413" s="11">
        <v>46215</v>
      </c>
      <c r="J413" s="19" t="s">
        <v>1247</v>
      </c>
      <c r="K413" s="8">
        <v>3000</v>
      </c>
      <c r="L413" s="14">
        <v>4412.63</v>
      </c>
      <c r="M413" s="15">
        <v>0.03</v>
      </c>
      <c r="N413" s="19" t="s">
        <v>72</v>
      </c>
      <c r="O413" s="19" t="s">
        <v>1343</v>
      </c>
      <c r="P413" s="19">
        <v>1765050</v>
      </c>
    </row>
    <row r="414" spans="5:16" ht="25.5">
      <c r="E414" s="8">
        <v>2426</v>
      </c>
      <c r="F414" s="19" t="s">
        <v>1675</v>
      </c>
      <c r="G414" s="10">
        <v>45119</v>
      </c>
      <c r="H414" s="8" t="s">
        <v>1246</v>
      </c>
      <c r="I414" s="11">
        <v>46215</v>
      </c>
      <c r="J414" s="19" t="s">
        <v>1248</v>
      </c>
      <c r="K414" s="8">
        <v>500</v>
      </c>
      <c r="L414" s="14">
        <v>1474.25</v>
      </c>
      <c r="M414" s="15">
        <v>0.03</v>
      </c>
      <c r="N414" s="19" t="s">
        <v>1249</v>
      </c>
      <c r="O414" s="19" t="s">
        <v>1250</v>
      </c>
      <c r="P414" s="19">
        <v>589700</v>
      </c>
    </row>
    <row r="415" spans="5:16" ht="63.75">
      <c r="E415" s="8">
        <v>2428</v>
      </c>
      <c r="F415" s="19" t="s">
        <v>1676</v>
      </c>
      <c r="G415" s="10">
        <v>45134</v>
      </c>
      <c r="H415" s="8" t="s">
        <v>1187</v>
      </c>
      <c r="I415" s="11">
        <v>46230</v>
      </c>
      <c r="J415" s="19" t="s">
        <v>1253</v>
      </c>
      <c r="K415" s="8">
        <v>1216</v>
      </c>
      <c r="L415" s="14">
        <v>2492.92</v>
      </c>
      <c r="M415" s="15">
        <v>0.03</v>
      </c>
      <c r="N415" s="19" t="s">
        <v>952</v>
      </c>
      <c r="O415" s="19" t="s">
        <v>1254</v>
      </c>
      <c r="P415" s="19">
        <v>997168.64</v>
      </c>
    </row>
    <row r="416" spans="5:16" ht="25.5">
      <c r="E416" s="8">
        <v>2429</v>
      </c>
      <c r="F416" s="19" t="s">
        <v>1255</v>
      </c>
      <c r="G416" s="10">
        <v>45135</v>
      </c>
      <c r="H416" s="8" t="s">
        <v>1256</v>
      </c>
      <c r="I416" s="11">
        <v>46211</v>
      </c>
      <c r="J416" s="19" t="s">
        <v>180</v>
      </c>
      <c r="K416" s="8">
        <v>460</v>
      </c>
      <c r="L416" s="14">
        <v>858.51</v>
      </c>
      <c r="M416" s="15">
        <v>0.03</v>
      </c>
      <c r="N416" s="19" t="s">
        <v>72</v>
      </c>
      <c r="O416" s="19" t="s">
        <v>1257</v>
      </c>
      <c r="P416" s="19">
        <v>343403.8</v>
      </c>
    </row>
    <row r="417" spans="5:16" ht="38.25">
      <c r="E417" s="8" t="s">
        <v>1258</v>
      </c>
      <c r="F417" s="19" t="s">
        <v>1311</v>
      </c>
      <c r="G417" s="10">
        <v>45135</v>
      </c>
      <c r="H417" s="8" t="s">
        <v>1256</v>
      </c>
      <c r="I417" s="11">
        <v>46231</v>
      </c>
      <c r="J417" s="19" t="s">
        <v>180</v>
      </c>
      <c r="K417" s="8">
        <v>770</v>
      </c>
      <c r="L417" s="14">
        <v>1437.07</v>
      </c>
      <c r="M417" s="15">
        <v>0.03</v>
      </c>
      <c r="N417" s="19" t="s">
        <v>72</v>
      </c>
      <c r="O417" s="19" t="s">
        <v>1259</v>
      </c>
      <c r="P417" s="19">
        <v>574828.1</v>
      </c>
    </row>
    <row r="418" spans="5:16" ht="25.5">
      <c r="E418" s="8" t="s">
        <v>1260</v>
      </c>
      <c r="F418" s="19" t="s">
        <v>1261</v>
      </c>
      <c r="G418" s="10">
        <v>45135</v>
      </c>
      <c r="H418" s="8" t="s">
        <v>1205</v>
      </c>
      <c r="I418" s="11">
        <v>46231</v>
      </c>
      <c r="J418" s="19" t="s">
        <v>1262</v>
      </c>
      <c r="K418" s="8">
        <v>105</v>
      </c>
      <c r="L418" s="14">
        <v>736.53</v>
      </c>
      <c r="M418" s="15">
        <v>0.03</v>
      </c>
      <c r="N418" s="19" t="s">
        <v>67</v>
      </c>
      <c r="O418" s="19" t="s">
        <v>177</v>
      </c>
      <c r="P418" s="19">
        <v>294612.15</v>
      </c>
    </row>
    <row r="419" spans="5:16" ht="25.5">
      <c r="E419" s="8" t="s">
        <v>1263</v>
      </c>
      <c r="F419" s="19" t="s">
        <v>1264</v>
      </c>
      <c r="G419" s="10">
        <v>45148</v>
      </c>
      <c r="H419" s="8" t="s">
        <v>1265</v>
      </c>
      <c r="I419" s="11">
        <v>46975</v>
      </c>
      <c r="J419" s="19" t="s">
        <v>19</v>
      </c>
      <c r="K419" s="8">
        <v>62</v>
      </c>
      <c r="L419" s="14">
        <v>491.09</v>
      </c>
      <c r="M419" s="15">
        <v>0.03</v>
      </c>
      <c r="N419" s="19" t="s">
        <v>67</v>
      </c>
      <c r="O419" s="19" t="s">
        <v>1266</v>
      </c>
      <c r="P419" s="19">
        <v>196436.46</v>
      </c>
    </row>
    <row r="420" spans="5:16" ht="25.5">
      <c r="E420" s="8">
        <v>2430</v>
      </c>
      <c r="F420" s="19" t="s">
        <v>1267</v>
      </c>
      <c r="G420" s="10">
        <v>45148</v>
      </c>
      <c r="H420" s="8" t="s">
        <v>1268</v>
      </c>
      <c r="I420" s="11">
        <v>46975</v>
      </c>
      <c r="J420" s="19" t="s">
        <v>1269</v>
      </c>
      <c r="K420" s="8">
        <v>200</v>
      </c>
      <c r="L420" s="14">
        <v>614.37</v>
      </c>
      <c r="M420" s="15">
        <v>0.03</v>
      </c>
      <c r="N420" s="19" t="s">
        <v>72</v>
      </c>
      <c r="O420" s="19" t="s">
        <v>1270</v>
      </c>
      <c r="P420" s="19">
        <v>245746</v>
      </c>
    </row>
    <row r="421" spans="5:16" ht="51">
      <c r="E421" s="8">
        <v>2431</v>
      </c>
      <c r="F421" s="19" t="s">
        <v>142</v>
      </c>
      <c r="G421" s="10">
        <v>45149</v>
      </c>
      <c r="H421" s="8" t="s">
        <v>1246</v>
      </c>
      <c r="I421" s="11">
        <v>46245</v>
      </c>
      <c r="J421" s="19" t="s">
        <v>1271</v>
      </c>
      <c r="K421" s="8">
        <v>311</v>
      </c>
      <c r="L421" s="14">
        <v>446.12</v>
      </c>
      <c r="M421" s="15">
        <v>0.03</v>
      </c>
      <c r="N421" s="19" t="s">
        <v>1118</v>
      </c>
      <c r="O421" s="19" t="s">
        <v>1324</v>
      </c>
      <c r="P421" s="19" t="s">
        <v>1272</v>
      </c>
    </row>
    <row r="422" spans="5:16" ht="51">
      <c r="E422" s="8">
        <v>2432</v>
      </c>
      <c r="F422" s="19" t="s">
        <v>356</v>
      </c>
      <c r="G422" s="10">
        <v>45149</v>
      </c>
      <c r="H422" s="8" t="s">
        <v>1246</v>
      </c>
      <c r="I422" s="11">
        <v>46245</v>
      </c>
      <c r="J422" s="19" t="s">
        <v>1273</v>
      </c>
      <c r="K422" s="8">
        <v>22</v>
      </c>
      <c r="L422" s="14">
        <v>19</v>
      </c>
      <c r="M422" s="15">
        <v>0.03</v>
      </c>
      <c r="N422" s="19" t="s">
        <v>1118</v>
      </c>
      <c r="O422" s="19" t="s">
        <v>1274</v>
      </c>
      <c r="P422" s="19">
        <v>7600.56</v>
      </c>
    </row>
    <row r="423" spans="5:16" ht="51">
      <c r="E423" s="8">
        <v>2433</v>
      </c>
      <c r="F423" s="19" t="s">
        <v>142</v>
      </c>
      <c r="G423" s="10">
        <v>45149</v>
      </c>
      <c r="H423" s="8" t="s">
        <v>1246</v>
      </c>
      <c r="I423" s="11">
        <v>46245</v>
      </c>
      <c r="J423" s="19" t="s">
        <v>1275</v>
      </c>
      <c r="K423" s="8">
        <v>19</v>
      </c>
      <c r="L423" s="14">
        <v>10.6</v>
      </c>
      <c r="M423" s="15">
        <v>0.03</v>
      </c>
      <c r="N423" s="19" t="s">
        <v>1118</v>
      </c>
      <c r="O423" s="19" t="s">
        <v>1276</v>
      </c>
      <c r="P423" s="19">
        <v>4236.24</v>
      </c>
    </row>
    <row r="424" spans="5:16" ht="51">
      <c r="E424" s="8">
        <v>2434</v>
      </c>
      <c r="F424" s="19" t="s">
        <v>142</v>
      </c>
      <c r="G424" s="10">
        <v>45149</v>
      </c>
      <c r="H424" s="8" t="s">
        <v>1246</v>
      </c>
      <c r="I424" s="11">
        <v>46245</v>
      </c>
      <c r="J424" s="19" t="s">
        <v>1277</v>
      </c>
      <c r="K424" s="8">
        <v>106</v>
      </c>
      <c r="L424" s="14">
        <v>97.32</v>
      </c>
      <c r="M424" s="15">
        <v>0.03</v>
      </c>
      <c r="N424" s="19" t="s">
        <v>1118</v>
      </c>
      <c r="O424" s="19" t="s">
        <v>1278</v>
      </c>
      <c r="P424" s="19">
        <v>38927.44</v>
      </c>
    </row>
    <row r="425" spans="5:16" ht="51">
      <c r="E425" s="8">
        <v>2435</v>
      </c>
      <c r="F425" s="19" t="s">
        <v>356</v>
      </c>
      <c r="G425" s="10">
        <v>45149</v>
      </c>
      <c r="H425" s="8" t="s">
        <v>1246</v>
      </c>
      <c r="I425" s="11">
        <v>46245</v>
      </c>
      <c r="J425" s="19" t="s">
        <v>1279</v>
      </c>
      <c r="K425" s="8">
        <v>35</v>
      </c>
      <c r="L425" s="14">
        <v>33.39</v>
      </c>
      <c r="M425" s="15">
        <v>0.03</v>
      </c>
      <c r="N425" s="19" t="s">
        <v>1118</v>
      </c>
      <c r="O425" s="25" t="s">
        <v>1280</v>
      </c>
      <c r="P425" s="19">
        <v>13356.7</v>
      </c>
    </row>
    <row r="426" spans="5:16" ht="51">
      <c r="E426" s="8">
        <v>2436</v>
      </c>
      <c r="F426" s="19" t="s">
        <v>142</v>
      </c>
      <c r="G426" s="10">
        <v>45149</v>
      </c>
      <c r="H426" s="8" t="s">
        <v>1246</v>
      </c>
      <c r="I426" s="11">
        <v>46245</v>
      </c>
      <c r="J426" s="19" t="s">
        <v>2</v>
      </c>
      <c r="K426" s="8">
        <v>1000</v>
      </c>
      <c r="L426" s="14">
        <v>1262</v>
      </c>
      <c r="M426" s="15">
        <v>0.03</v>
      </c>
      <c r="N426" s="19" t="s">
        <v>1118</v>
      </c>
      <c r="O426" s="19" t="s">
        <v>1281</v>
      </c>
      <c r="P426" s="19">
        <v>504800</v>
      </c>
    </row>
    <row r="427" spans="5:16" ht="25.5">
      <c r="E427" s="8" t="s">
        <v>1282</v>
      </c>
      <c r="F427" s="19" t="s">
        <v>1283</v>
      </c>
      <c r="G427" s="10">
        <v>45149</v>
      </c>
      <c r="H427" s="8" t="s">
        <v>1231</v>
      </c>
      <c r="I427" s="11">
        <v>46245</v>
      </c>
      <c r="J427" s="19" t="s">
        <v>1284</v>
      </c>
      <c r="K427" s="8">
        <v>100</v>
      </c>
      <c r="L427" s="14">
        <v>908.47</v>
      </c>
      <c r="M427" s="15">
        <v>0.03</v>
      </c>
      <c r="N427" s="19" t="s">
        <v>67</v>
      </c>
      <c r="O427" s="19" t="s">
        <v>1285</v>
      </c>
      <c r="P427" s="19">
        <v>363386</v>
      </c>
    </row>
    <row r="428" spans="5:16" ht="25.5">
      <c r="E428" s="8" t="s">
        <v>1286</v>
      </c>
      <c r="F428" s="19" t="s">
        <v>1287</v>
      </c>
      <c r="G428" s="10">
        <v>45149</v>
      </c>
      <c r="H428" s="8" t="s">
        <v>1231</v>
      </c>
      <c r="I428" s="11">
        <v>46245</v>
      </c>
      <c r="J428" s="19" t="s">
        <v>1288</v>
      </c>
      <c r="K428" s="8">
        <v>96</v>
      </c>
      <c r="L428" s="14">
        <v>239.15</v>
      </c>
      <c r="M428" s="15">
        <v>0.03</v>
      </c>
      <c r="N428" s="19" t="s">
        <v>1289</v>
      </c>
      <c r="O428" s="19" t="s">
        <v>1290</v>
      </c>
      <c r="P428" s="19">
        <v>95660.16</v>
      </c>
    </row>
    <row r="429" spans="5:16" ht="51">
      <c r="E429" s="8" t="s">
        <v>1293</v>
      </c>
      <c r="F429" s="19" t="s">
        <v>1294</v>
      </c>
      <c r="G429" s="10">
        <v>45168</v>
      </c>
      <c r="H429" s="8" t="s">
        <v>1295</v>
      </c>
      <c r="I429" s="11">
        <v>47725</v>
      </c>
      <c r="J429" s="19" t="s">
        <v>62</v>
      </c>
      <c r="K429" s="8">
        <v>18000</v>
      </c>
      <c r="L429" s="14">
        <v>20899.35</v>
      </c>
      <c r="M429" s="15">
        <v>0.03</v>
      </c>
      <c r="N429" s="19" t="s">
        <v>1296</v>
      </c>
      <c r="O429" s="19" t="s">
        <v>64</v>
      </c>
      <c r="P429" s="19">
        <v>8359740</v>
      </c>
    </row>
    <row r="430" spans="5:16" ht="51">
      <c r="E430" s="8" t="s">
        <v>1297</v>
      </c>
      <c r="F430" s="19" t="s">
        <v>140</v>
      </c>
      <c r="G430" s="10">
        <v>45173</v>
      </c>
      <c r="H430" s="8" t="s">
        <v>1298</v>
      </c>
      <c r="I430" s="11">
        <v>46269</v>
      </c>
      <c r="J430" s="19" t="s">
        <v>166</v>
      </c>
      <c r="K430" s="8">
        <v>761</v>
      </c>
      <c r="L430" s="14">
        <v>944.15</v>
      </c>
      <c r="M430" s="15">
        <v>0.03</v>
      </c>
      <c r="N430" s="19" t="s">
        <v>1299</v>
      </c>
      <c r="O430" s="19" t="s">
        <v>187</v>
      </c>
      <c r="P430" s="19">
        <v>377661.47</v>
      </c>
    </row>
    <row r="431" spans="5:16" ht="25.5">
      <c r="E431" s="8" t="s">
        <v>1301</v>
      </c>
      <c r="F431" s="19" t="s">
        <v>1302</v>
      </c>
      <c r="G431" s="10">
        <v>45173</v>
      </c>
      <c r="H431" s="8" t="s">
        <v>1298</v>
      </c>
      <c r="I431" s="11">
        <v>46269</v>
      </c>
      <c r="J431" s="19" t="s">
        <v>1303</v>
      </c>
      <c r="K431" s="8">
        <v>2000</v>
      </c>
      <c r="L431" s="14">
        <v>3141.95</v>
      </c>
      <c r="M431" s="15">
        <v>0.03</v>
      </c>
      <c r="N431" s="19" t="s">
        <v>72</v>
      </c>
      <c r="O431" s="19" t="s">
        <v>154</v>
      </c>
      <c r="P431" s="19">
        <v>1256780</v>
      </c>
    </row>
    <row r="432" spans="5:16" ht="63.75">
      <c r="E432" s="8" t="s">
        <v>1304</v>
      </c>
      <c r="F432" s="19" t="s">
        <v>1305</v>
      </c>
      <c r="G432" s="10">
        <v>45173</v>
      </c>
      <c r="H432" s="8" t="s">
        <v>1298</v>
      </c>
      <c r="I432" s="11" t="s">
        <v>603</v>
      </c>
      <c r="J432" s="19" t="s">
        <v>1306</v>
      </c>
      <c r="K432" s="8">
        <v>10</v>
      </c>
      <c r="L432" s="14">
        <v>76.53</v>
      </c>
      <c r="M432" s="15">
        <v>0.03</v>
      </c>
      <c r="N432" s="19" t="s">
        <v>67</v>
      </c>
      <c r="O432" s="19" t="s">
        <v>174</v>
      </c>
      <c r="P432" s="19">
        <v>30611.9</v>
      </c>
    </row>
    <row r="433" spans="5:16" ht="51">
      <c r="E433" s="8" t="s">
        <v>1307</v>
      </c>
      <c r="F433" s="19" t="s">
        <v>1308</v>
      </c>
      <c r="G433" s="10">
        <v>45173</v>
      </c>
      <c r="H433" s="8" t="s">
        <v>1309</v>
      </c>
      <c r="I433" s="11">
        <v>46269</v>
      </c>
      <c r="J433" s="19" t="s">
        <v>1310</v>
      </c>
      <c r="K433" s="8">
        <v>500</v>
      </c>
      <c r="L433" s="14">
        <v>1751.04</v>
      </c>
      <c r="M433" s="15">
        <v>0.03</v>
      </c>
      <c r="N433" s="19" t="s">
        <v>893</v>
      </c>
      <c r="O433" s="19" t="s">
        <v>168</v>
      </c>
      <c r="P433" s="19">
        <v>700415</v>
      </c>
    </row>
    <row r="434" spans="5:16" ht="51">
      <c r="E434" s="8" t="s">
        <v>1312</v>
      </c>
      <c r="F434" s="19" t="s">
        <v>1313</v>
      </c>
      <c r="G434" s="10">
        <v>45176</v>
      </c>
      <c r="H434" s="8" t="s">
        <v>1314</v>
      </c>
      <c r="I434" s="11">
        <v>47733</v>
      </c>
      <c r="J434" s="19" t="s">
        <v>66</v>
      </c>
      <c r="K434" s="8">
        <v>12983</v>
      </c>
      <c r="L434" s="14">
        <v>31011.52</v>
      </c>
      <c r="M434" s="15">
        <v>0.03</v>
      </c>
      <c r="N434" s="19" t="s">
        <v>849</v>
      </c>
      <c r="O434" s="19" t="s">
        <v>854</v>
      </c>
      <c r="P434" s="19">
        <v>12404607.35</v>
      </c>
    </row>
    <row r="435" spans="5:16" ht="25.5">
      <c r="E435" s="8">
        <v>2438</v>
      </c>
      <c r="F435" s="19" t="s">
        <v>1316</v>
      </c>
      <c r="G435" s="10">
        <v>45177</v>
      </c>
      <c r="H435" s="8" t="s">
        <v>1300</v>
      </c>
      <c r="I435" s="11">
        <v>45908</v>
      </c>
      <c r="J435" s="19" t="s">
        <v>1317</v>
      </c>
      <c r="K435" s="8">
        <v>169</v>
      </c>
      <c r="L435" s="14">
        <v>1137.84</v>
      </c>
      <c r="M435" s="15">
        <v>0.03</v>
      </c>
      <c r="N435" s="19" t="s">
        <v>67</v>
      </c>
      <c r="O435" s="24" t="s">
        <v>1318</v>
      </c>
      <c r="P435" s="19">
        <v>455135.59</v>
      </c>
    </row>
    <row r="436" spans="5:16" ht="25.5">
      <c r="E436" s="8" t="s">
        <v>1319</v>
      </c>
      <c r="F436" s="19" t="s">
        <v>1320</v>
      </c>
      <c r="G436" s="10">
        <v>45177</v>
      </c>
      <c r="H436" s="8" t="s">
        <v>1321</v>
      </c>
      <c r="I436" s="11">
        <v>46273</v>
      </c>
      <c r="J436" s="19" t="s">
        <v>1322</v>
      </c>
      <c r="K436" s="8">
        <v>7</v>
      </c>
      <c r="L436" s="14">
        <v>38.43</v>
      </c>
      <c r="M436" s="15">
        <v>0.03</v>
      </c>
      <c r="N436" s="19" t="s">
        <v>67</v>
      </c>
      <c r="O436" s="24" t="s">
        <v>1323</v>
      </c>
      <c r="P436" s="19">
        <v>15371.09</v>
      </c>
    </row>
    <row r="437" spans="5:16" ht="38.25">
      <c r="E437" s="8">
        <v>2443</v>
      </c>
      <c r="F437" s="19" t="s">
        <v>1325</v>
      </c>
      <c r="G437" s="10">
        <v>45189</v>
      </c>
      <c r="H437" s="8" t="s">
        <v>794</v>
      </c>
      <c r="I437" s="11">
        <v>45648</v>
      </c>
      <c r="J437" s="19" t="s">
        <v>1326</v>
      </c>
      <c r="K437" s="8">
        <v>353</v>
      </c>
      <c r="L437" s="14">
        <v>1155.07</v>
      </c>
      <c r="M437" s="15">
        <v>0.03</v>
      </c>
      <c r="N437" s="19" t="s">
        <v>1327</v>
      </c>
      <c r="O437" s="24" t="s">
        <v>1328</v>
      </c>
      <c r="P437" s="19">
        <v>462027.58</v>
      </c>
    </row>
    <row r="438" spans="5:16" ht="63.75">
      <c r="E438" s="8" t="s">
        <v>1329</v>
      </c>
      <c r="F438" s="19" t="s">
        <v>5</v>
      </c>
      <c r="G438" s="10">
        <v>45201</v>
      </c>
      <c r="H438" s="8" t="s">
        <v>1330</v>
      </c>
      <c r="I438" s="11" t="s">
        <v>603</v>
      </c>
      <c r="J438" s="19" t="s">
        <v>161</v>
      </c>
      <c r="K438" s="8">
        <v>120</v>
      </c>
      <c r="L438" s="14">
        <v>689.36</v>
      </c>
      <c r="M438" s="15">
        <v>0.03</v>
      </c>
      <c r="N438" s="19" t="s">
        <v>67</v>
      </c>
      <c r="O438" s="24" t="s">
        <v>162</v>
      </c>
      <c r="P438" s="19">
        <v>275743.2</v>
      </c>
    </row>
    <row r="439" spans="5:16" ht="63.75">
      <c r="E439" s="8">
        <v>2444</v>
      </c>
      <c r="F439" s="19" t="s">
        <v>1331</v>
      </c>
      <c r="G439" s="10">
        <v>45208</v>
      </c>
      <c r="H439" s="8" t="s">
        <v>1332</v>
      </c>
      <c r="I439" s="11">
        <v>45939</v>
      </c>
      <c r="J439" s="19" t="s">
        <v>1333</v>
      </c>
      <c r="K439" s="8">
        <v>2649</v>
      </c>
      <c r="L439" s="14">
        <v>13242.48</v>
      </c>
      <c r="M439" s="15">
        <v>0.03</v>
      </c>
      <c r="N439" s="19" t="s">
        <v>1327</v>
      </c>
      <c r="O439" s="24" t="s">
        <v>1334</v>
      </c>
      <c r="P439" s="19">
        <v>5296993.38</v>
      </c>
    </row>
    <row r="440" spans="5:16" ht="51">
      <c r="E440" s="8" t="s">
        <v>1336</v>
      </c>
      <c r="F440" s="19" t="s">
        <v>1337</v>
      </c>
      <c r="G440" s="10">
        <v>45208</v>
      </c>
      <c r="H440" s="8" t="s">
        <v>1338</v>
      </c>
      <c r="I440" s="11">
        <v>46304</v>
      </c>
      <c r="J440" s="19" t="s">
        <v>181</v>
      </c>
      <c r="K440" s="8">
        <v>29000</v>
      </c>
      <c r="L440" s="14">
        <v>29226.2</v>
      </c>
      <c r="M440" s="15">
        <v>0.03</v>
      </c>
      <c r="N440" s="19" t="s">
        <v>182</v>
      </c>
      <c r="O440" s="24" t="s">
        <v>183</v>
      </c>
      <c r="P440" s="19">
        <v>11690480</v>
      </c>
    </row>
    <row r="441" spans="5:16" ht="51">
      <c r="E441" s="8">
        <v>2445</v>
      </c>
      <c r="F441" s="19" t="s">
        <v>356</v>
      </c>
      <c r="G441" s="10">
        <v>45209</v>
      </c>
      <c r="H441" s="8" t="s">
        <v>1339</v>
      </c>
      <c r="I441" s="11">
        <v>46305</v>
      </c>
      <c r="J441" s="19" t="s">
        <v>534</v>
      </c>
      <c r="K441" s="8">
        <v>60</v>
      </c>
      <c r="L441" s="14">
        <v>74.96</v>
      </c>
      <c r="M441" s="15">
        <v>0.03</v>
      </c>
      <c r="N441" s="19" t="s">
        <v>1118</v>
      </c>
      <c r="O441" s="24" t="s">
        <v>1340</v>
      </c>
      <c r="P441" s="19">
        <v>29985</v>
      </c>
    </row>
    <row r="442" spans="5:16" ht="63.75">
      <c r="E442" s="8">
        <v>2447</v>
      </c>
      <c r="F442" s="19" t="s">
        <v>1344</v>
      </c>
      <c r="G442" s="10">
        <v>45209</v>
      </c>
      <c r="H442" s="8" t="s">
        <v>1345</v>
      </c>
      <c r="I442" s="11">
        <v>46305</v>
      </c>
      <c r="J442" s="19" t="s">
        <v>224</v>
      </c>
      <c r="K442" s="8">
        <v>421</v>
      </c>
      <c r="L442" s="14">
        <v>2936.05</v>
      </c>
      <c r="M442" s="15">
        <v>0.03</v>
      </c>
      <c r="N442" s="19" t="s">
        <v>1346</v>
      </c>
      <c r="O442" s="19" t="s">
        <v>1347</v>
      </c>
      <c r="P442" s="19">
        <v>1174421.6</v>
      </c>
    </row>
    <row r="443" spans="5:16" ht="63.75">
      <c r="E443" s="8">
        <v>2448</v>
      </c>
      <c r="F443" s="19" t="s">
        <v>1441</v>
      </c>
      <c r="G443" s="10">
        <v>45212</v>
      </c>
      <c r="H443" s="8" t="s">
        <v>1339</v>
      </c>
      <c r="I443" s="11" t="s">
        <v>603</v>
      </c>
      <c r="J443" s="19" t="s">
        <v>1348</v>
      </c>
      <c r="K443" s="8">
        <v>5335</v>
      </c>
      <c r="L443" s="14">
        <v>14367.69</v>
      </c>
      <c r="M443" s="15">
        <v>0.03</v>
      </c>
      <c r="N443" s="13" t="s">
        <v>108</v>
      </c>
      <c r="O443" s="19" t="s">
        <v>1349</v>
      </c>
      <c r="P443" s="19">
        <v>5747075.4</v>
      </c>
    </row>
    <row r="444" spans="5:16" ht="25.5">
      <c r="E444" s="8">
        <v>2449</v>
      </c>
      <c r="F444" s="19" t="s">
        <v>1350</v>
      </c>
      <c r="G444" s="10">
        <v>45212</v>
      </c>
      <c r="H444" s="8" t="s">
        <v>1351</v>
      </c>
      <c r="I444" s="11" t="s">
        <v>603</v>
      </c>
      <c r="J444" s="19" t="s">
        <v>1352</v>
      </c>
      <c r="K444" s="8">
        <v>510</v>
      </c>
      <c r="L444" s="14">
        <v>801.2</v>
      </c>
      <c r="M444" s="15">
        <v>0.03</v>
      </c>
      <c r="N444" s="19" t="s">
        <v>67</v>
      </c>
      <c r="O444" s="19" t="s">
        <v>1353</v>
      </c>
      <c r="P444" s="19">
        <v>320478.9</v>
      </c>
    </row>
    <row r="445" spans="5:16" ht="25.5">
      <c r="E445" s="8" t="s">
        <v>1354</v>
      </c>
      <c r="F445" s="19" t="s">
        <v>1355</v>
      </c>
      <c r="G445" s="10">
        <v>45212</v>
      </c>
      <c r="H445" s="8" t="s">
        <v>1351</v>
      </c>
      <c r="I445" s="11">
        <v>46308</v>
      </c>
      <c r="J445" s="19" t="s">
        <v>123</v>
      </c>
      <c r="K445" s="8">
        <v>16</v>
      </c>
      <c r="L445" s="14">
        <v>144.22</v>
      </c>
      <c r="M445" s="15">
        <v>0.03</v>
      </c>
      <c r="N445" s="19" t="s">
        <v>67</v>
      </c>
      <c r="O445" s="19" t="s">
        <v>124</v>
      </c>
      <c r="P445" s="19">
        <v>57688.48</v>
      </c>
    </row>
    <row r="446" spans="5:16" ht="25.5">
      <c r="E446" s="8" t="s">
        <v>1356</v>
      </c>
      <c r="F446" s="19" t="s">
        <v>1357</v>
      </c>
      <c r="G446" s="10">
        <v>45216</v>
      </c>
      <c r="H446" s="8" t="s">
        <v>1358</v>
      </c>
      <c r="I446" s="11">
        <v>46312</v>
      </c>
      <c r="J446" s="19" t="s">
        <v>197</v>
      </c>
      <c r="K446" s="8">
        <v>9778</v>
      </c>
      <c r="L446" s="14">
        <v>47662.37</v>
      </c>
      <c r="M446" s="15">
        <v>0.03</v>
      </c>
      <c r="N446" s="19" t="s">
        <v>67</v>
      </c>
      <c r="O446" s="19" t="s">
        <v>198</v>
      </c>
      <c r="P446" s="19">
        <v>19064948.84</v>
      </c>
    </row>
    <row r="447" spans="5:16" ht="25.5">
      <c r="E447" s="8">
        <v>2450</v>
      </c>
      <c r="F447" s="19" t="s">
        <v>1359</v>
      </c>
      <c r="G447" s="10">
        <v>45216</v>
      </c>
      <c r="H447" s="8" t="s">
        <v>1351</v>
      </c>
      <c r="I447" s="11">
        <v>46312</v>
      </c>
      <c r="J447" s="19" t="s">
        <v>1360</v>
      </c>
      <c r="K447" s="8">
        <v>45</v>
      </c>
      <c r="L447" s="14">
        <v>392.12</v>
      </c>
      <c r="M447" s="15">
        <v>0.03</v>
      </c>
      <c r="N447" s="19" t="s">
        <v>67</v>
      </c>
      <c r="O447" s="19" t="s">
        <v>1361</v>
      </c>
      <c r="P447" s="19">
        <v>156847.05</v>
      </c>
    </row>
    <row r="448" spans="5:16" ht="63.75">
      <c r="E448" s="8">
        <v>2451</v>
      </c>
      <c r="F448" s="19" t="s">
        <v>1362</v>
      </c>
      <c r="G448" s="10">
        <v>45216</v>
      </c>
      <c r="H448" s="8" t="s">
        <v>1363</v>
      </c>
      <c r="I448" s="11">
        <v>46312</v>
      </c>
      <c r="J448" s="19" t="s">
        <v>1364</v>
      </c>
      <c r="K448" s="8">
        <v>90</v>
      </c>
      <c r="L448" s="14">
        <v>832.14</v>
      </c>
      <c r="M448" s="15">
        <v>0.03</v>
      </c>
      <c r="N448" s="19" t="s">
        <v>1346</v>
      </c>
      <c r="O448" s="19" t="s">
        <v>1365</v>
      </c>
      <c r="P448" s="19">
        <v>332855.1</v>
      </c>
    </row>
    <row r="449" spans="5:16" ht="25.5">
      <c r="E449" s="8" t="s">
        <v>1366</v>
      </c>
      <c r="F449" s="19" t="s">
        <v>1367</v>
      </c>
      <c r="G449" s="10">
        <v>45216</v>
      </c>
      <c r="H449" s="8" t="s">
        <v>1351</v>
      </c>
      <c r="I449" s="11">
        <v>46312</v>
      </c>
      <c r="J449" s="19" t="s">
        <v>172</v>
      </c>
      <c r="K449" s="8">
        <v>26</v>
      </c>
      <c r="L449" s="14">
        <v>192.58</v>
      </c>
      <c r="M449" s="15">
        <v>0.03</v>
      </c>
      <c r="N449" s="19" t="s">
        <v>67</v>
      </c>
      <c r="O449" s="19" t="s">
        <v>173</v>
      </c>
      <c r="P449" s="19">
        <v>77032.8</v>
      </c>
    </row>
    <row r="450" spans="5:16" ht="25.5">
      <c r="E450" s="8">
        <v>2452</v>
      </c>
      <c r="F450" s="19" t="s">
        <v>1368</v>
      </c>
      <c r="G450" s="10">
        <v>45216</v>
      </c>
      <c r="H450" s="8" t="s">
        <v>1339</v>
      </c>
      <c r="I450" s="11">
        <v>46312</v>
      </c>
      <c r="J450" s="19" t="s">
        <v>1369</v>
      </c>
      <c r="K450" s="8">
        <v>38</v>
      </c>
      <c r="L450" s="14">
        <v>308.27</v>
      </c>
      <c r="M450" s="15">
        <v>0.03</v>
      </c>
      <c r="N450" s="19" t="s">
        <v>67</v>
      </c>
      <c r="O450" s="19" t="s">
        <v>1370</v>
      </c>
      <c r="P450" s="19">
        <v>123308.86</v>
      </c>
    </row>
    <row r="451" spans="5:16" ht="63.75">
      <c r="E451" s="8">
        <v>2453</v>
      </c>
      <c r="F451" s="19" t="s">
        <v>1371</v>
      </c>
      <c r="G451" s="10">
        <v>45216</v>
      </c>
      <c r="H451" s="8" t="s">
        <v>1351</v>
      </c>
      <c r="I451" s="11">
        <v>46312</v>
      </c>
      <c r="J451" s="19" t="s">
        <v>1372</v>
      </c>
      <c r="K451" s="8">
        <v>489</v>
      </c>
      <c r="L451" s="14">
        <v>1725.16</v>
      </c>
      <c r="M451" s="15">
        <v>0.03</v>
      </c>
      <c r="N451" s="13" t="s">
        <v>108</v>
      </c>
      <c r="O451" s="19" t="s">
        <v>1373</v>
      </c>
      <c r="P451" s="19">
        <v>690062.13</v>
      </c>
    </row>
    <row r="452" spans="5:16" ht="63.75">
      <c r="E452" s="8">
        <v>2454</v>
      </c>
      <c r="F452" s="19" t="s">
        <v>1371</v>
      </c>
      <c r="G452" s="10">
        <v>45217</v>
      </c>
      <c r="H452" s="8" t="s">
        <v>1351</v>
      </c>
      <c r="I452" s="11">
        <v>46313</v>
      </c>
      <c r="J452" s="19" t="s">
        <v>1372</v>
      </c>
      <c r="K452" s="8">
        <v>642</v>
      </c>
      <c r="L452" s="14">
        <v>2264.93</v>
      </c>
      <c r="M452" s="15">
        <v>0.03</v>
      </c>
      <c r="N452" s="13" t="s">
        <v>108</v>
      </c>
      <c r="O452" s="19" t="s">
        <v>1376</v>
      </c>
      <c r="P452" s="19">
        <v>905974.14</v>
      </c>
    </row>
    <row r="453" spans="5:16" ht="25.5">
      <c r="E453" s="8" t="s">
        <v>1374</v>
      </c>
      <c r="F453" s="19" t="s">
        <v>1375</v>
      </c>
      <c r="G453" s="10">
        <v>45217</v>
      </c>
      <c r="H453" s="8" t="s">
        <v>1358</v>
      </c>
      <c r="I453" s="11">
        <v>46313</v>
      </c>
      <c r="J453" s="19" t="s">
        <v>188</v>
      </c>
      <c r="K453" s="8">
        <v>43</v>
      </c>
      <c r="L453" s="14">
        <v>323.76</v>
      </c>
      <c r="M453" s="15">
        <v>0.03</v>
      </c>
      <c r="N453" s="19" t="s">
        <v>67</v>
      </c>
      <c r="O453" s="19" t="s">
        <v>189</v>
      </c>
      <c r="P453" s="19">
        <v>129505.68</v>
      </c>
    </row>
    <row r="454" spans="5:16" ht="25.5">
      <c r="E454" s="8" t="s">
        <v>1377</v>
      </c>
      <c r="F454" s="19" t="s">
        <v>1378</v>
      </c>
      <c r="G454" s="10">
        <v>45217</v>
      </c>
      <c r="H454" s="8" t="s">
        <v>1358</v>
      </c>
      <c r="I454" s="11">
        <v>46313</v>
      </c>
      <c r="J454" s="19" t="s">
        <v>175</v>
      </c>
      <c r="K454" s="8">
        <v>155</v>
      </c>
      <c r="L454" s="14">
        <v>1043.58</v>
      </c>
      <c r="M454" s="15">
        <v>0.03</v>
      </c>
      <c r="N454" s="19" t="s">
        <v>67</v>
      </c>
      <c r="O454" s="19" t="s">
        <v>176</v>
      </c>
      <c r="P454" s="19">
        <v>417432.05</v>
      </c>
    </row>
    <row r="455" spans="5:16" ht="63.75">
      <c r="E455" s="8">
        <v>2455</v>
      </c>
      <c r="F455" s="19" t="s">
        <v>1379</v>
      </c>
      <c r="G455" s="10">
        <v>45218</v>
      </c>
      <c r="H455" s="8" t="s">
        <v>1351</v>
      </c>
      <c r="I455" s="11">
        <v>46314</v>
      </c>
      <c r="J455" s="19" t="s">
        <v>1380</v>
      </c>
      <c r="K455" s="8">
        <v>3500</v>
      </c>
      <c r="L455" s="14">
        <v>12347.74</v>
      </c>
      <c r="M455" s="15">
        <v>0.03</v>
      </c>
      <c r="N455" s="13" t="s">
        <v>108</v>
      </c>
      <c r="O455" s="19" t="s">
        <v>1381</v>
      </c>
      <c r="P455" s="19">
        <v>4939095</v>
      </c>
    </row>
    <row r="456" spans="5:16" ht="25.5">
      <c r="E456" s="8" t="s">
        <v>1382</v>
      </c>
      <c r="F456" s="19" t="s">
        <v>1383</v>
      </c>
      <c r="G456" s="10">
        <v>45219</v>
      </c>
      <c r="H456" s="8" t="s">
        <v>1358</v>
      </c>
      <c r="I456" s="11">
        <v>46315</v>
      </c>
      <c r="J456" s="19" t="s">
        <v>184</v>
      </c>
      <c r="K456" s="8">
        <v>120</v>
      </c>
      <c r="L456" s="14">
        <v>774.26</v>
      </c>
      <c r="M456" s="15">
        <v>0.03</v>
      </c>
      <c r="N456" s="19" t="s">
        <v>67</v>
      </c>
      <c r="O456" s="19" t="s">
        <v>185</v>
      </c>
      <c r="P456" s="19">
        <v>309703.2</v>
      </c>
    </row>
    <row r="457" spans="5:16" ht="25.5">
      <c r="E457" s="8">
        <v>2456</v>
      </c>
      <c r="F457" s="19" t="s">
        <v>1384</v>
      </c>
      <c r="G457" s="10">
        <v>45223</v>
      </c>
      <c r="H457" s="8" t="s">
        <v>1351</v>
      </c>
      <c r="I457" s="11">
        <v>46319</v>
      </c>
      <c r="J457" s="19" t="s">
        <v>1385</v>
      </c>
      <c r="K457" s="8">
        <v>2040</v>
      </c>
      <c r="L457" s="14">
        <v>16158.48</v>
      </c>
      <c r="M457" s="15">
        <v>0.03</v>
      </c>
      <c r="N457" s="19" t="s">
        <v>67</v>
      </c>
      <c r="O457" s="19" t="s">
        <v>1386</v>
      </c>
      <c r="P457" s="19">
        <v>6463393.2</v>
      </c>
    </row>
    <row r="458" spans="5:16" ht="25.5">
      <c r="E458" s="8" t="s">
        <v>1387</v>
      </c>
      <c r="F458" s="19" t="s">
        <v>1388</v>
      </c>
      <c r="G458" s="10">
        <v>45224</v>
      </c>
      <c r="H458" s="8" t="s">
        <v>1358</v>
      </c>
      <c r="I458" s="11">
        <v>46320</v>
      </c>
      <c r="J458" s="19" t="s">
        <v>1389</v>
      </c>
      <c r="K458" s="8">
        <v>15</v>
      </c>
      <c r="L458" s="14">
        <v>136.27</v>
      </c>
      <c r="M458" s="15">
        <v>0.03</v>
      </c>
      <c r="N458" s="19" t="s">
        <v>1390</v>
      </c>
      <c r="O458" s="19" t="s">
        <v>170</v>
      </c>
      <c r="P458" s="19">
        <v>54507.9</v>
      </c>
    </row>
    <row r="459" spans="5:16" ht="25.5">
      <c r="E459" s="8">
        <v>2457</v>
      </c>
      <c r="F459" s="19" t="s">
        <v>1396</v>
      </c>
      <c r="G459" s="10">
        <v>45273</v>
      </c>
      <c r="H459" s="8" t="s">
        <v>1397</v>
      </c>
      <c r="I459" s="11" t="s">
        <v>603</v>
      </c>
      <c r="J459" s="19" t="s">
        <v>1398</v>
      </c>
      <c r="K459" s="8">
        <v>134</v>
      </c>
      <c r="L459" s="14">
        <v>592.94</v>
      </c>
      <c r="M459" s="15">
        <v>0.03</v>
      </c>
      <c r="N459" s="19" t="s">
        <v>67</v>
      </c>
      <c r="O459" s="19" t="s">
        <v>1399</v>
      </c>
      <c r="P459" s="19">
        <v>237175.98</v>
      </c>
    </row>
    <row r="460" spans="5:16" ht="38.25">
      <c r="E460" s="8">
        <v>2458</v>
      </c>
      <c r="F460" s="19" t="s">
        <v>1677</v>
      </c>
      <c r="G460" s="10">
        <v>45273</v>
      </c>
      <c r="H460" s="8" t="s">
        <v>1397</v>
      </c>
      <c r="I460" s="11">
        <v>46369</v>
      </c>
      <c r="J460" s="19" t="s">
        <v>1400</v>
      </c>
      <c r="K460" s="8">
        <v>3561</v>
      </c>
      <c r="L460" s="14">
        <v>5186.6</v>
      </c>
      <c r="M460" s="15">
        <v>0.03</v>
      </c>
      <c r="N460" s="19" t="s">
        <v>950</v>
      </c>
      <c r="O460" s="19" t="s">
        <v>1401</v>
      </c>
      <c r="P460" s="19">
        <v>2074638.6</v>
      </c>
    </row>
    <row r="461" spans="5:16" ht="25.5">
      <c r="E461" s="8" t="s">
        <v>1402</v>
      </c>
      <c r="F461" s="19" t="s">
        <v>1403</v>
      </c>
      <c r="G461" s="10">
        <v>45274</v>
      </c>
      <c r="H461" s="8" t="s">
        <v>1404</v>
      </c>
      <c r="I461" s="11" t="s">
        <v>603</v>
      </c>
      <c r="J461" s="19" t="s">
        <v>1306</v>
      </c>
      <c r="K461" s="8">
        <v>16</v>
      </c>
      <c r="L461" s="14">
        <v>118.51</v>
      </c>
      <c r="M461" s="15">
        <v>0.03</v>
      </c>
      <c r="N461" s="19" t="s">
        <v>67</v>
      </c>
      <c r="O461" s="19" t="s">
        <v>171</v>
      </c>
      <c r="P461" s="19">
        <v>47404.8</v>
      </c>
    </row>
    <row r="462" spans="5:16" ht="25.5">
      <c r="E462" s="8" t="s">
        <v>1405</v>
      </c>
      <c r="F462" s="19" t="s">
        <v>1406</v>
      </c>
      <c r="G462" s="10">
        <v>45274</v>
      </c>
      <c r="H462" s="8" t="s">
        <v>1404</v>
      </c>
      <c r="I462" s="11">
        <v>48927</v>
      </c>
      <c r="J462" s="19" t="s">
        <v>1407</v>
      </c>
      <c r="K462" s="8">
        <v>8374</v>
      </c>
      <c r="L462" s="14">
        <v>13235.53</v>
      </c>
      <c r="M462" s="15">
        <v>0.03</v>
      </c>
      <c r="N462" s="19" t="s">
        <v>72</v>
      </c>
      <c r="O462" s="19" t="s">
        <v>203</v>
      </c>
      <c r="P462" s="19">
        <v>5294210.28</v>
      </c>
    </row>
    <row r="463" spans="5:16" ht="25.5">
      <c r="E463" s="8" t="s">
        <v>1408</v>
      </c>
      <c r="F463" s="19" t="s">
        <v>193</v>
      </c>
      <c r="G463" s="10">
        <v>45274</v>
      </c>
      <c r="H463" s="8" t="s">
        <v>1404</v>
      </c>
      <c r="I463" s="11" t="s">
        <v>603</v>
      </c>
      <c r="J463" s="19" t="s">
        <v>1409</v>
      </c>
      <c r="K463" s="8">
        <v>290</v>
      </c>
      <c r="L463" s="14">
        <v>3.62</v>
      </c>
      <c r="M463" s="15">
        <v>0.03</v>
      </c>
      <c r="N463" s="19" t="s">
        <v>1410</v>
      </c>
      <c r="O463" s="19" t="s">
        <v>194</v>
      </c>
      <c r="P463" s="19">
        <v>1446.9</v>
      </c>
    </row>
    <row r="464" spans="5:16" ht="25.5">
      <c r="E464" s="8" t="s">
        <v>1412</v>
      </c>
      <c r="F464" s="19" t="s">
        <v>1413</v>
      </c>
      <c r="G464" s="10">
        <v>45274</v>
      </c>
      <c r="H464" s="8" t="s">
        <v>1411</v>
      </c>
      <c r="I464" s="11">
        <v>46370</v>
      </c>
      <c r="J464" s="19" t="s">
        <v>1414</v>
      </c>
      <c r="K464" s="8">
        <v>107</v>
      </c>
      <c r="L464" s="14">
        <v>666.38</v>
      </c>
      <c r="M464" s="15">
        <v>0.03</v>
      </c>
      <c r="N464" s="19" t="s">
        <v>67</v>
      </c>
      <c r="O464" s="19" t="s">
        <v>192</v>
      </c>
      <c r="P464" s="19">
        <v>266551.98</v>
      </c>
    </row>
    <row r="465" spans="5:16" ht="25.5">
      <c r="E465" s="8">
        <v>2459</v>
      </c>
      <c r="F465" s="19" t="s">
        <v>1415</v>
      </c>
      <c r="G465" s="10">
        <v>45274</v>
      </c>
      <c r="H465" s="8" t="s">
        <v>1397</v>
      </c>
      <c r="I465" s="11">
        <v>46370</v>
      </c>
      <c r="J465" s="19" t="s">
        <v>1416</v>
      </c>
      <c r="K465" s="8">
        <v>73</v>
      </c>
      <c r="L465" s="14">
        <v>608.22</v>
      </c>
      <c r="M465" s="15">
        <v>0.03</v>
      </c>
      <c r="N465" s="19" t="s">
        <v>67</v>
      </c>
      <c r="O465" s="19" t="s">
        <v>1417</v>
      </c>
      <c r="P465" s="19">
        <v>243286.37</v>
      </c>
    </row>
    <row r="466" spans="5:16" ht="51">
      <c r="E466" s="8">
        <v>2460</v>
      </c>
      <c r="F466" s="19" t="s">
        <v>356</v>
      </c>
      <c r="G466" s="10">
        <v>45275</v>
      </c>
      <c r="H466" s="8" t="s">
        <v>1397</v>
      </c>
      <c r="I466" s="11" t="s">
        <v>603</v>
      </c>
      <c r="J466" s="19" t="s">
        <v>1418</v>
      </c>
      <c r="K466" s="8">
        <v>3859</v>
      </c>
      <c r="L466" s="14">
        <v>4273.46</v>
      </c>
      <c r="M466" s="15">
        <v>0.03</v>
      </c>
      <c r="N466" s="19" t="s">
        <v>1197</v>
      </c>
      <c r="O466" s="19" t="s">
        <v>1419</v>
      </c>
      <c r="P466" s="19">
        <v>1709382.64</v>
      </c>
    </row>
    <row r="467" spans="5:16" ht="63.75">
      <c r="E467" s="8" t="s">
        <v>1420</v>
      </c>
      <c r="F467" s="19" t="s">
        <v>1421</v>
      </c>
      <c r="G467" s="10">
        <v>45275</v>
      </c>
      <c r="H467" s="8" t="s">
        <v>1404</v>
      </c>
      <c r="I467" s="11">
        <v>46371</v>
      </c>
      <c r="J467" s="19" t="s">
        <v>200</v>
      </c>
      <c r="K467" s="8">
        <v>8339</v>
      </c>
      <c r="L467" s="14">
        <v>19708.18</v>
      </c>
      <c r="M467" s="15">
        <v>0.03</v>
      </c>
      <c r="N467" s="13" t="s">
        <v>108</v>
      </c>
      <c r="O467" s="19" t="s">
        <v>201</v>
      </c>
      <c r="P467" s="19">
        <v>7883273.65</v>
      </c>
    </row>
    <row r="468" spans="5:16" ht="51">
      <c r="E468" s="8">
        <v>2462</v>
      </c>
      <c r="F468" s="19" t="s">
        <v>356</v>
      </c>
      <c r="G468" s="10">
        <v>45278</v>
      </c>
      <c r="H468" s="8" t="s">
        <v>1397</v>
      </c>
      <c r="I468" s="11" t="s">
        <v>603</v>
      </c>
      <c r="J468" s="19" t="s">
        <v>1423</v>
      </c>
      <c r="K468" s="8">
        <v>233</v>
      </c>
      <c r="L468" s="14">
        <v>13504</v>
      </c>
      <c r="M468" s="15">
        <v>0.03</v>
      </c>
      <c r="N468" s="19" t="s">
        <v>1197</v>
      </c>
      <c r="O468" s="19" t="s">
        <v>1424</v>
      </c>
      <c r="P468" s="19" t="s">
        <v>1425</v>
      </c>
    </row>
    <row r="469" spans="5:16" ht="38.25">
      <c r="E469" s="8">
        <v>2463</v>
      </c>
      <c r="F469" s="19" t="s">
        <v>1426</v>
      </c>
      <c r="G469" s="10">
        <v>45278</v>
      </c>
      <c r="H469" s="8" t="s">
        <v>1397</v>
      </c>
      <c r="I469" s="11" t="s">
        <v>603</v>
      </c>
      <c r="J469" s="19" t="s">
        <v>1427</v>
      </c>
      <c r="K469" s="8">
        <v>200</v>
      </c>
      <c r="L469" s="14">
        <v>437.09</v>
      </c>
      <c r="M469" s="15">
        <v>0.03</v>
      </c>
      <c r="N469" s="19" t="s">
        <v>1428</v>
      </c>
      <c r="O469" s="19" t="s">
        <v>1429</v>
      </c>
      <c r="P469" s="19">
        <v>174996</v>
      </c>
    </row>
    <row r="470" spans="5:16" ht="76.5">
      <c r="E470" s="8">
        <v>2465</v>
      </c>
      <c r="F470" s="19" t="s">
        <v>356</v>
      </c>
      <c r="G470" s="10">
        <v>45278</v>
      </c>
      <c r="H470" s="8" t="s">
        <v>1397</v>
      </c>
      <c r="I470" s="11" t="s">
        <v>603</v>
      </c>
      <c r="J470" s="19" t="s">
        <v>1430</v>
      </c>
      <c r="K470" s="8">
        <v>954</v>
      </c>
      <c r="L470" s="14">
        <v>1164.68</v>
      </c>
      <c r="M470" s="15">
        <v>0.03</v>
      </c>
      <c r="N470" s="19" t="s">
        <v>1197</v>
      </c>
      <c r="O470" s="19" t="s">
        <v>1431</v>
      </c>
      <c r="P470" s="19" t="s">
        <v>1432</v>
      </c>
    </row>
    <row r="471" spans="5:16" ht="38.25">
      <c r="E471" s="8">
        <v>2466</v>
      </c>
      <c r="F471" s="19" t="s">
        <v>1433</v>
      </c>
      <c r="G471" s="10">
        <v>45278</v>
      </c>
      <c r="H471" s="8" t="s">
        <v>1397</v>
      </c>
      <c r="I471" s="11">
        <v>46374</v>
      </c>
      <c r="J471" s="19" t="s">
        <v>1434</v>
      </c>
      <c r="K471" s="8">
        <v>280</v>
      </c>
      <c r="L471" s="14">
        <v>326.86</v>
      </c>
      <c r="M471" s="15">
        <v>0.03</v>
      </c>
      <c r="N471" s="19" t="s">
        <v>1435</v>
      </c>
      <c r="O471" s="19" t="s">
        <v>1436</v>
      </c>
      <c r="P471" s="19">
        <v>130743.2</v>
      </c>
    </row>
    <row r="472" spans="5:16" ht="25.5">
      <c r="E472" s="8">
        <v>2467</v>
      </c>
      <c r="F472" s="19" t="s">
        <v>1054</v>
      </c>
      <c r="G472" s="10">
        <v>45278</v>
      </c>
      <c r="H472" s="8" t="s">
        <v>1397</v>
      </c>
      <c r="I472" s="11">
        <v>46374</v>
      </c>
      <c r="J472" s="19" t="s">
        <v>1055</v>
      </c>
      <c r="K472" s="8">
        <v>168</v>
      </c>
      <c r="L472" s="14">
        <v>233.74</v>
      </c>
      <c r="M472" s="15">
        <v>0.03</v>
      </c>
      <c r="N472" s="19" t="s">
        <v>72</v>
      </c>
      <c r="O472" s="19" t="s">
        <v>1437</v>
      </c>
      <c r="P472" s="19">
        <v>93497.04</v>
      </c>
    </row>
    <row r="473" spans="5:16" ht="63.75">
      <c r="E473" s="8">
        <v>2468</v>
      </c>
      <c r="F473" s="19" t="s">
        <v>356</v>
      </c>
      <c r="G473" s="10">
        <v>45278</v>
      </c>
      <c r="H473" s="8" t="s">
        <v>1397</v>
      </c>
      <c r="I473" s="11" t="s">
        <v>603</v>
      </c>
      <c r="J473" s="19" t="s">
        <v>1438</v>
      </c>
      <c r="K473" s="8">
        <v>535</v>
      </c>
      <c r="L473" s="14">
        <v>636.63</v>
      </c>
      <c r="M473" s="15">
        <v>0.03</v>
      </c>
      <c r="N473" s="19" t="s">
        <v>1197</v>
      </c>
      <c r="O473" s="19" t="s">
        <v>1439</v>
      </c>
      <c r="P473" s="19" t="s">
        <v>1440</v>
      </c>
    </row>
    <row r="474" spans="5:16" ht="25.5">
      <c r="E474" s="8" t="s">
        <v>1442</v>
      </c>
      <c r="F474" s="19" t="s">
        <v>1443</v>
      </c>
      <c r="G474" s="10">
        <v>45289</v>
      </c>
      <c r="H474" s="8" t="s">
        <v>1404</v>
      </c>
      <c r="I474" s="11" t="s">
        <v>603</v>
      </c>
      <c r="J474" s="19" t="s">
        <v>1444</v>
      </c>
      <c r="K474" s="8">
        <v>200</v>
      </c>
      <c r="L474" s="14">
        <v>1209.4</v>
      </c>
      <c r="M474" s="15">
        <v>0.03</v>
      </c>
      <c r="N474" s="19" t="s">
        <v>67</v>
      </c>
      <c r="O474" s="19" t="s">
        <v>191</v>
      </c>
      <c r="P474" s="19">
        <v>483760</v>
      </c>
    </row>
    <row r="475" spans="5:16" ht="51">
      <c r="E475" s="8">
        <v>2473</v>
      </c>
      <c r="F475" s="19" t="s">
        <v>1445</v>
      </c>
      <c r="G475" s="10">
        <v>45289</v>
      </c>
      <c r="H475" s="8" t="s">
        <v>1446</v>
      </c>
      <c r="I475" s="11" t="s">
        <v>603</v>
      </c>
      <c r="J475" s="19" t="s">
        <v>1447</v>
      </c>
      <c r="K475" s="8">
        <v>1218</v>
      </c>
      <c r="L475" s="14">
        <v>4830.47</v>
      </c>
      <c r="M475" s="15">
        <v>0.03</v>
      </c>
      <c r="N475" s="19" t="s">
        <v>1448</v>
      </c>
      <c r="O475" s="19" t="s">
        <v>1449</v>
      </c>
      <c r="P475" s="19">
        <v>1932186.48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Vespasian</cp:lastModifiedBy>
  <dcterms:created xsi:type="dcterms:W3CDTF">2020-09-29T08:36:41Z</dcterms:created>
  <dcterms:modified xsi:type="dcterms:W3CDTF">2024-01-15T11:21:10Z</dcterms:modified>
  <cp:category/>
  <cp:version/>
  <cp:contentType/>
  <cp:contentStatus/>
</cp:coreProperties>
</file>